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Estadisticas Inversión\Información PÚBLICA\1604-Abril2016\1604-Abril2016\Datos Generales\"/>
    </mc:Choice>
  </mc:AlternateContent>
  <bookViews>
    <workbookView xWindow="-15" yWindow="6945" windowWidth="15330" windowHeight="2130"/>
  </bookViews>
  <sheets>
    <sheet name="Sociedades" sheetId="2" r:id="rId1"/>
  </sheets>
  <definedNames>
    <definedName name="_ftn1" localSheetId="0">Sociedades!#REF!</definedName>
    <definedName name="_ftnref1" localSheetId="0">Sociedades!$E$39</definedName>
    <definedName name="_xlnm.Print_Titles" localSheetId="0">Sociedades!$1:$2</definedName>
  </definedNames>
  <calcPr calcId="152511"/>
</workbook>
</file>

<file path=xl/calcChain.xml><?xml version="1.0" encoding="utf-8"?>
<calcChain xmlns="http://schemas.openxmlformats.org/spreadsheetml/2006/main">
  <c r="A70" i="2" l="1"/>
  <c r="A71" i="2" s="1"/>
  <c r="A51" i="2" l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F22" i="2" l="1"/>
  <c r="E22" i="2"/>
  <c r="D22" i="2"/>
  <c r="D4" i="2" l="1"/>
  <c r="E4" i="2"/>
  <c r="F4" i="2"/>
  <c r="D7" i="2"/>
  <c r="E7" i="2"/>
  <c r="F7" i="2"/>
  <c r="D11" i="2"/>
  <c r="E11" i="2"/>
  <c r="F11" i="2"/>
  <c r="D83" i="2" l="1"/>
  <c r="F83" i="2"/>
  <c r="E83" i="2"/>
</calcChain>
</file>

<file path=xl/sharedStrings.xml><?xml version="1.0" encoding="utf-8"?>
<sst xmlns="http://schemas.openxmlformats.org/spreadsheetml/2006/main" count="147" uniqueCount="136">
  <si>
    <t>BBVA</t>
  </si>
  <si>
    <t>BANKINTER</t>
  </si>
  <si>
    <t>BCO. SABADELL</t>
  </si>
  <si>
    <t>DEUTSCHE BANK</t>
  </si>
  <si>
    <t>J.P.MORGAN CHASE</t>
  </si>
  <si>
    <t>CREDIT SUISSE</t>
  </si>
  <si>
    <t>GAESCO</t>
  </si>
  <si>
    <t>RENTA 4</t>
  </si>
  <si>
    <t>EDM HOLDING</t>
  </si>
  <si>
    <t>CAJA CAMINOS</t>
  </si>
  <si>
    <t>GESTEFIN</t>
  </si>
  <si>
    <t>GRUPO</t>
  </si>
  <si>
    <t>GESTORA</t>
  </si>
  <si>
    <t>UBS</t>
  </si>
  <si>
    <t xml:space="preserve"> PATRIMONIO</t>
  </si>
  <si>
    <t>UNICAJA</t>
  </si>
  <si>
    <t>RANKING POR GRUPOS DE SOCIEDADES DE INVERSIÓN</t>
  </si>
  <si>
    <t>BANCA MARCH</t>
  </si>
  <si>
    <t>BELGRAVIA</t>
  </si>
  <si>
    <t>IBERCAJA</t>
  </si>
  <si>
    <t>CREDIT AGRICOLE</t>
  </si>
  <si>
    <t>WELZIA</t>
  </si>
  <si>
    <t>INTERBROKERS</t>
  </si>
  <si>
    <t>GESCONSULT</t>
  </si>
  <si>
    <t>SANTANDER</t>
  </si>
  <si>
    <t>MUTUA MADRILEÑA</t>
  </si>
  <si>
    <t>MAPFRE</t>
  </si>
  <si>
    <t>TRESSIS</t>
  </si>
  <si>
    <t>ABANTE</t>
  </si>
  <si>
    <t>ASESORES Y GESTORES</t>
  </si>
  <si>
    <t>MERCHBANC</t>
  </si>
  <si>
    <t>MIRABAUD</t>
  </si>
  <si>
    <t>RENTA 4 GESTORA</t>
  </si>
  <si>
    <t>GESCOOPERATIVO</t>
  </si>
  <si>
    <t>LOMBARD ODIER</t>
  </si>
  <si>
    <t>CATALUNYACAIXA</t>
  </si>
  <si>
    <t>MEDIOLANUM</t>
  </si>
  <si>
    <t>BANKIA</t>
  </si>
  <si>
    <t>BANCO ALCALÁ</t>
  </si>
  <si>
    <t>ACACIA</t>
  </si>
  <si>
    <t>EGERIA</t>
  </si>
  <si>
    <t>EGERIA ACTIVOS</t>
  </si>
  <si>
    <t>AMUNDI</t>
  </si>
  <si>
    <t xml:space="preserve">URQUIJO GESTIÓN </t>
  </si>
  <si>
    <t>ALTEGUI GESTIÓN</t>
  </si>
  <si>
    <t>UBS GESTIÓN</t>
  </si>
  <si>
    <t>BNP PARIBAS ESPAÑA</t>
  </si>
  <si>
    <t>MAPFRE INVERSIÓN</t>
  </si>
  <si>
    <t>MIRABAUD GESTIÓN</t>
  </si>
  <si>
    <t>GESIURIS AM</t>
  </si>
  <si>
    <t>INVERSIS</t>
  </si>
  <si>
    <t>GESALCALÁ</t>
  </si>
  <si>
    <t>JULIUS BAER</t>
  </si>
  <si>
    <t>JPMORGAN GESTIÓN</t>
  </si>
  <si>
    <t>KUTXABANK</t>
  </si>
  <si>
    <t>BANKINTER GESTIÓN</t>
  </si>
  <si>
    <t>MDEF GESTEFIN</t>
  </si>
  <si>
    <t>FINECO PATRIMONIOS</t>
  </si>
  <si>
    <t>SANTANDER PRIVATE BANKING</t>
  </si>
  <si>
    <t>EDM GESTIÓN</t>
  </si>
  <si>
    <t>Rkg.</t>
  </si>
  <si>
    <r>
      <t xml:space="preserve">ACCIONISTAS </t>
    </r>
    <r>
      <rPr>
        <b/>
        <vertAlign val="superscript"/>
        <sz val="10"/>
        <color indexed="9"/>
        <rFont val="Arial Narrow"/>
        <family val="2"/>
      </rPr>
      <t>(*)</t>
    </r>
  </si>
  <si>
    <t>(*) Información número accionistas: últimos datos disponibles</t>
  </si>
  <si>
    <t>CREDIT SUISSE GESTIÓN</t>
  </si>
  <si>
    <t>PACTIO GESTIÓN</t>
  </si>
  <si>
    <t>BANKIA FONDOS</t>
  </si>
  <si>
    <t>BNP AM</t>
  </si>
  <si>
    <t>ACACIA INVERSIÓN</t>
  </si>
  <si>
    <t>A&amp;G FONDOS</t>
  </si>
  <si>
    <t>GAESCO GESTIÓN</t>
  </si>
  <si>
    <t>UNICORP PATRIMONIO</t>
  </si>
  <si>
    <t>NMAS1 SYZ GESTIÓN</t>
  </si>
  <si>
    <t>TRESSIS GESTIÓN</t>
  </si>
  <si>
    <t>MERCADOS Y GESTIÓN DE VALORES AV</t>
  </si>
  <si>
    <t>ATL 12 CAPITAL GESTIÓN</t>
  </si>
  <si>
    <t>SOLVENTIS AV</t>
  </si>
  <si>
    <t>GESTIFONSA</t>
  </si>
  <si>
    <t>FIN-BROK, SGC</t>
  </si>
  <si>
    <t>NOTZ, STUCKI EUROPE</t>
  </si>
  <si>
    <t>MUTUACTIVOS</t>
  </si>
  <si>
    <t>GESINTER</t>
  </si>
  <si>
    <t>ALPHA PLUS GESTORA</t>
  </si>
  <si>
    <t>LINK SECURITIES SV</t>
  </si>
  <si>
    <t>CRONISTA CARRERES DE INVERSIONES, SICAV</t>
  </si>
  <si>
    <t>ARBARIN SICAV</t>
  </si>
  <si>
    <t>INVERSIONES NAIRA SICAV</t>
  </si>
  <si>
    <t>INTERVALOR SICAV</t>
  </si>
  <si>
    <t>ABANTE GESTIÓN</t>
  </si>
  <si>
    <t>FOMENTO AHORRO INV. MOB. SICAV</t>
  </si>
  <si>
    <t>NÚMERO</t>
  </si>
  <si>
    <r>
      <t xml:space="preserve">T O T A L </t>
    </r>
    <r>
      <rPr>
        <sz val="10"/>
        <color indexed="9"/>
        <rFont val="Arial"/>
        <family val="2"/>
      </rPr>
      <t xml:space="preserve"> </t>
    </r>
    <r>
      <rPr>
        <i/>
        <sz val="8"/>
        <color indexed="9"/>
        <rFont val="Arial"/>
        <family val="2"/>
      </rPr>
      <t>(en miles de euros)</t>
    </r>
  </si>
  <si>
    <t>POPULAR GEST. PRIVADA</t>
  </si>
  <si>
    <t>ANDBANK</t>
  </si>
  <si>
    <t>KBL EUROP.PRIV.BANKERS</t>
  </si>
  <si>
    <r>
      <t>MEDIOLANUM GESTIÓN</t>
    </r>
    <r>
      <rPr>
        <sz val="9"/>
        <color indexed="18"/>
        <rFont val="Arial"/>
        <family val="2"/>
      </rPr>
      <t/>
    </r>
  </si>
  <si>
    <t>FCS</t>
  </si>
  <si>
    <t>FCS AM</t>
  </si>
  <si>
    <t xml:space="preserve">Muestra aproximada del 99% del patrimonio </t>
  </si>
  <si>
    <t>Incluye sociedades de inversión libre</t>
  </si>
  <si>
    <t>CAJA RURAL</t>
  </si>
  <si>
    <t>ABACO CAPITAL</t>
  </si>
  <si>
    <t>NMAS1 SYZ</t>
  </si>
  <si>
    <t>NOVO BANCO GESTIÓN</t>
  </si>
  <si>
    <t>GRUPO NOVO BANCO</t>
  </si>
  <si>
    <t>RENTA INSULAR CANARIA SICAV</t>
  </si>
  <si>
    <t xml:space="preserve">BANSABADELL INVERSIÓN </t>
  </si>
  <si>
    <t>CAIXABANK</t>
  </si>
  <si>
    <t>CATALANA OCCIDENTE</t>
  </si>
  <si>
    <t>GCO GESTION DE ACTIVOS</t>
  </si>
  <si>
    <t>GRUPO ABANCA</t>
  </si>
  <si>
    <t>ESFERA CAPITAL</t>
  </si>
  <si>
    <t>NEILA CAPITAL</t>
  </si>
  <si>
    <t>FIDENTIIS</t>
  </si>
  <si>
    <t>MAGALLANES</t>
  </si>
  <si>
    <t>MAGALLANES VALUE INVES.</t>
  </si>
  <si>
    <t>AURIGA</t>
  </si>
  <si>
    <t>AURIGA AM</t>
  </si>
  <si>
    <t>ARCANO CAPITAL</t>
  </si>
  <si>
    <t>ARCANO ASESORES</t>
  </si>
  <si>
    <t>ALLIANZ POPULAR</t>
  </si>
  <si>
    <t>GRUPO SANTALUCIA</t>
  </si>
  <si>
    <t>PACTIO</t>
  </si>
  <si>
    <t>BANK DEGROOF PETERCAM</t>
  </si>
  <si>
    <t>DEGROOF PETERCAM</t>
  </si>
  <si>
    <t>CAIXABANK AM</t>
  </si>
  <si>
    <t>BBVA AM</t>
  </si>
  <si>
    <t>MARCH AM</t>
  </si>
  <si>
    <t>DEUTSCHE ASSET &amp; WM</t>
  </si>
  <si>
    <t>ANDBANK WM</t>
  </si>
  <si>
    <t>DUX INVERSORES</t>
  </si>
  <si>
    <t>ATL CAPITAL</t>
  </si>
  <si>
    <t>IMANTIA CAPITAL</t>
  </si>
  <si>
    <t>LIBERBANK</t>
  </si>
  <si>
    <t>LIBERBANK GESTIÓN</t>
  </si>
  <si>
    <t>AZVALOR</t>
  </si>
  <si>
    <t>AZVALOR 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</si>
</sst>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p_t_a_-;\-* #,##0.00\ _p_t_a_-;_-* &quot;-&quot;??\ _p_t_a_-;_-@_-"/>
    <numFmt numFmtId="165" formatCode="_-* #,##0\ _P_t_a_-;\-* #,##0\ _P_t_a_-;_-* &quot;-&quot;\ _P_t_a_-;_-@_-"/>
    <numFmt numFmtId="166" formatCode="dd\-mm\-yy"/>
  </numFmts>
  <fonts count="39" x14ac:knownFonts="1">
    <font>
      <sz val="8"/>
      <name val="Comic Sans MS"/>
    </font>
    <font>
      <sz val="10"/>
      <name val="Arial"/>
      <family val="2"/>
    </font>
    <font>
      <sz val="8"/>
      <name val="Arial Narrow"/>
      <family val="2"/>
    </font>
    <font>
      <b/>
      <sz val="9"/>
      <name val="Arial Narrow"/>
      <family val="2"/>
    </font>
    <font>
      <b/>
      <sz val="8"/>
      <name val="Arial Narrow"/>
      <family val="2"/>
    </font>
    <font>
      <sz val="9"/>
      <name val="Arial Narrow"/>
      <family val="2"/>
    </font>
    <font>
      <b/>
      <sz val="10"/>
      <color indexed="9"/>
      <name val="Arial Narrow"/>
      <family val="2"/>
    </font>
    <font>
      <i/>
      <sz val="8"/>
      <name val="Arial Narrow"/>
      <family val="2"/>
    </font>
    <font>
      <b/>
      <sz val="12"/>
      <color indexed="9"/>
      <name val="Arial Narrow"/>
      <family val="2"/>
    </font>
    <font>
      <b/>
      <vertAlign val="superscript"/>
      <sz val="10"/>
      <color indexed="9"/>
      <name val="Arial Narrow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i/>
      <sz val="8"/>
      <color indexed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indexed="53"/>
      <name val="Arial"/>
      <family val="2"/>
    </font>
    <font>
      <sz val="9"/>
      <color indexed="1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A7D00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8"/>
      <color theme="3"/>
      <name val="Cambria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9"/>
      <color rgb="FF003380"/>
      <name val="Arial"/>
      <family val="2"/>
    </font>
    <font>
      <b/>
      <sz val="9"/>
      <color rgb="FF003380"/>
      <name val="Arial"/>
      <family val="2"/>
    </font>
    <font>
      <b/>
      <sz val="9"/>
      <color theme="1"/>
      <name val="Arial"/>
      <family val="2"/>
    </font>
    <font>
      <b/>
      <sz val="8"/>
      <color rgb="FF00660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3380"/>
        <bgColor indexed="64"/>
      </patternFill>
    </fill>
    <fill>
      <patternFill patternType="solid">
        <fgColor rgb="FFF67307"/>
        <bgColor indexed="64"/>
      </patternFill>
    </fill>
    <fill>
      <patternFill patternType="solid">
        <fgColor theme="0"/>
        <bgColor indexed="64"/>
      </patternFill>
    </fill>
  </fills>
  <borders count="77">
    <border>
      <left/>
      <right/>
      <top/>
      <bottom/>
      <diagonal/>
    </border>
    <border>
      <left/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 style="thin">
        <color rgb="FF003380"/>
      </right>
      <top style="thin">
        <color rgb="FFF67307"/>
      </top>
      <bottom style="medium">
        <color rgb="FFF67307"/>
      </bottom>
      <diagonal/>
    </border>
    <border>
      <left style="thin">
        <color rgb="FF003380"/>
      </left>
      <right style="thin">
        <color rgb="FF003380"/>
      </right>
      <top style="thin">
        <color rgb="FFF67307"/>
      </top>
      <bottom style="medium">
        <color rgb="FFF67307"/>
      </bottom>
      <diagonal/>
    </border>
    <border>
      <left style="thin">
        <color rgb="FF003380"/>
      </left>
      <right/>
      <top style="thin">
        <color rgb="FFF67307"/>
      </top>
      <bottom style="medium">
        <color rgb="FFF67307"/>
      </bottom>
      <diagonal/>
    </border>
    <border>
      <left/>
      <right style="thin">
        <color rgb="FF003380"/>
      </right>
      <top style="medium">
        <color rgb="FFF67307"/>
      </top>
      <bottom/>
      <diagonal/>
    </border>
    <border>
      <left style="thin">
        <color rgb="FF003380"/>
      </left>
      <right style="thin">
        <color rgb="FF003380"/>
      </right>
      <top style="medium">
        <color rgb="FFF67307"/>
      </top>
      <bottom/>
      <diagonal/>
    </border>
    <border>
      <left style="thin">
        <color rgb="FF003380"/>
      </left>
      <right/>
      <top style="medium">
        <color rgb="FFF67307"/>
      </top>
      <bottom/>
      <diagonal/>
    </border>
    <border>
      <left/>
      <right style="thin">
        <color rgb="FF003380"/>
      </right>
      <top/>
      <bottom/>
      <diagonal/>
    </border>
    <border>
      <left style="thin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/>
      <top/>
      <bottom/>
      <diagonal/>
    </border>
    <border>
      <left/>
      <right style="thin">
        <color rgb="FF003380"/>
      </right>
      <top/>
      <bottom style="medium">
        <color rgb="FFF67307"/>
      </bottom>
      <diagonal/>
    </border>
    <border>
      <left style="thin">
        <color rgb="FF003380"/>
      </left>
      <right style="thin">
        <color rgb="FF003380"/>
      </right>
      <top/>
      <bottom style="medium">
        <color rgb="FFF67307"/>
      </bottom>
      <diagonal/>
    </border>
    <border>
      <left style="thin">
        <color rgb="FF003380"/>
      </left>
      <right/>
      <top/>
      <bottom style="medium">
        <color rgb="FFF67307"/>
      </bottom>
      <diagonal/>
    </border>
    <border>
      <left/>
      <right style="thin">
        <color rgb="FF003380"/>
      </right>
      <top/>
      <bottom style="medium">
        <color indexed="52"/>
      </bottom>
      <diagonal/>
    </border>
    <border>
      <left style="thin">
        <color rgb="FF003380"/>
      </left>
      <right style="thin">
        <color rgb="FF003380"/>
      </right>
      <top/>
      <bottom style="medium">
        <color indexed="52"/>
      </bottom>
      <diagonal/>
    </border>
    <border>
      <left style="thin">
        <color rgb="FF003380"/>
      </left>
      <right/>
      <top/>
      <bottom style="medium">
        <color indexed="52"/>
      </bottom>
      <diagonal/>
    </border>
    <border>
      <left/>
      <right style="thin">
        <color rgb="FF003380"/>
      </right>
      <top style="medium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medium">
        <color indexed="52"/>
      </top>
      <bottom style="dotted">
        <color indexed="52"/>
      </bottom>
      <diagonal/>
    </border>
    <border>
      <left style="thin">
        <color rgb="FF003380"/>
      </left>
      <right/>
      <top style="medium">
        <color indexed="52"/>
      </top>
      <bottom style="dotted">
        <color indexed="52"/>
      </bottom>
      <diagonal/>
    </border>
    <border>
      <left/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/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medium">
        <color rgb="FF003380"/>
      </bottom>
      <diagonal/>
    </border>
    <border>
      <left style="thin">
        <color rgb="FF003380"/>
      </left>
      <right/>
      <top style="dotted">
        <color indexed="52"/>
      </top>
      <bottom style="medium">
        <color rgb="FF003380"/>
      </bottom>
      <diagonal/>
    </border>
    <border>
      <left style="thin">
        <color rgb="FF003380"/>
      </left>
      <right style="thin">
        <color rgb="FF003380"/>
      </right>
      <top style="medium">
        <color rgb="FF003380"/>
      </top>
      <bottom style="dotted">
        <color indexed="52"/>
      </bottom>
      <diagonal/>
    </border>
    <border>
      <left style="thin">
        <color rgb="FF003380"/>
      </left>
      <right/>
      <top style="medium">
        <color rgb="FF003380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/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thin">
        <color indexed="64"/>
      </bottom>
      <diagonal/>
    </border>
    <border>
      <left style="thin">
        <color rgb="FF003380"/>
      </left>
      <right/>
      <top style="dotted">
        <color indexed="52"/>
      </top>
      <bottom style="thin">
        <color indexed="64"/>
      </bottom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 style="thin">
        <color rgb="FF003380"/>
      </left>
      <right/>
      <top/>
      <bottom style="thin">
        <color indexed="64"/>
      </bottom>
      <diagonal/>
    </border>
    <border>
      <left/>
      <right style="thin">
        <color rgb="FF003380"/>
      </right>
      <top/>
      <bottom style="thin">
        <color indexed="64"/>
      </bottom>
      <diagonal/>
    </border>
    <border>
      <left style="thin">
        <color rgb="FF003380"/>
      </left>
      <right style="hair">
        <color rgb="FF003380"/>
      </right>
      <top style="dotted">
        <color indexed="52"/>
      </top>
      <bottom style="dotted">
        <color theme="9" tint="-0.24994659260841701"/>
      </bottom>
      <diagonal/>
    </border>
    <border>
      <left style="hair">
        <color rgb="FF003380"/>
      </left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hair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dotted">
        <color theme="9" tint="-0.24994659260841701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hair">
        <color rgb="FFF67307"/>
      </bottom>
      <diagonal/>
    </border>
    <border>
      <left style="thin">
        <color rgb="FF003380"/>
      </left>
      <right style="thin">
        <color rgb="FF003380"/>
      </right>
      <top style="hair">
        <color rgb="FFF67307"/>
      </top>
      <bottom style="hair">
        <color rgb="FFF67307"/>
      </bottom>
      <diagonal/>
    </border>
    <border>
      <left style="dotted">
        <color rgb="FF003380"/>
      </left>
      <right style="thin">
        <color rgb="FF003380"/>
      </right>
      <top style="hair">
        <color rgb="FFF67307"/>
      </top>
      <bottom style="dotted">
        <color theme="9" tint="-0.24994659260841701"/>
      </bottom>
      <diagonal/>
    </border>
    <border>
      <left style="thin">
        <color rgb="FF003380"/>
      </left>
      <right/>
      <top style="dotted">
        <color indexed="52"/>
      </top>
      <bottom style="hair">
        <color rgb="FFF67307"/>
      </bottom>
      <diagonal/>
    </border>
    <border>
      <left style="thin">
        <color rgb="FF003380"/>
      </left>
      <right style="thin">
        <color rgb="FF003380"/>
      </right>
      <top style="hair">
        <color rgb="FFF67307"/>
      </top>
      <bottom style="dotted">
        <color indexed="52"/>
      </bottom>
      <diagonal/>
    </border>
    <border>
      <left style="thin">
        <color rgb="FF003380"/>
      </left>
      <right/>
      <top style="hair">
        <color rgb="FFF67307"/>
      </top>
      <bottom style="dotted">
        <color indexed="52"/>
      </bottom>
      <diagonal/>
    </border>
    <border>
      <left/>
      <right style="thin">
        <color rgb="FF003380"/>
      </right>
      <top style="dotted">
        <color indexed="52"/>
      </top>
      <bottom style="medium">
        <color rgb="FF003380"/>
      </bottom>
      <diagonal/>
    </border>
    <border>
      <left/>
      <right style="thin">
        <color rgb="FF003380"/>
      </right>
      <top style="medium">
        <color rgb="FF003380"/>
      </top>
      <bottom style="dotted">
        <color indexed="52"/>
      </bottom>
      <diagonal/>
    </border>
    <border>
      <left/>
      <right style="thin">
        <color rgb="FF003380"/>
      </right>
      <top/>
      <bottom style="dotted">
        <color indexed="52"/>
      </bottom>
      <diagonal/>
    </border>
    <border>
      <left style="thin">
        <color rgb="FF003380"/>
      </left>
      <right/>
      <top/>
      <bottom style="dotted">
        <color indexed="52"/>
      </bottom>
      <diagonal/>
    </border>
    <border>
      <left style="thin">
        <color rgb="FF003380"/>
      </left>
      <right style="hair">
        <color rgb="FF003380"/>
      </right>
      <top style="dotted">
        <color theme="9" tint="-0.24994659260841701"/>
      </top>
      <bottom style="dotted">
        <color indexed="52"/>
      </bottom>
      <diagonal/>
    </border>
    <border>
      <left style="hair">
        <color rgb="FF003380"/>
      </left>
      <right style="thin">
        <color rgb="FF003380"/>
      </right>
      <top style="dotted">
        <color theme="9" tint="-0.24994659260841701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/>
      <diagonal/>
    </border>
    <border>
      <left/>
      <right style="thin">
        <color rgb="FF003380"/>
      </right>
      <top style="dotted">
        <color indexed="52"/>
      </top>
      <bottom style="dotted">
        <color theme="9" tint="-0.24994659260841701"/>
      </bottom>
      <diagonal/>
    </border>
    <border>
      <left/>
      <right style="thin">
        <color rgb="FF003380"/>
      </right>
      <top style="dotted">
        <color theme="9" tint="-0.24994659260841701"/>
      </top>
      <bottom/>
      <diagonal/>
    </border>
    <border>
      <left/>
      <right style="thin">
        <color rgb="FF003380"/>
      </right>
      <top style="hair">
        <color rgb="FFF67307"/>
      </top>
      <bottom style="hair">
        <color rgb="FFF67307"/>
      </bottom>
      <diagonal/>
    </border>
    <border>
      <left style="thin">
        <color rgb="FF003380"/>
      </left>
      <right style="thin">
        <color rgb="FF003380"/>
      </right>
      <top style="hair">
        <color rgb="FFF67307"/>
      </top>
      <bottom/>
      <diagonal/>
    </border>
    <border>
      <left style="thin">
        <color rgb="FF003380"/>
      </left>
      <right style="dotted">
        <color rgb="FF003380"/>
      </right>
      <top/>
      <bottom style="dotted">
        <color theme="9" tint="-0.24994659260841701"/>
      </bottom>
      <diagonal/>
    </border>
    <border>
      <left/>
      <right style="thin">
        <color rgb="FF003380"/>
      </right>
      <top style="hair">
        <color rgb="FFF67307"/>
      </top>
      <bottom/>
      <diagonal/>
    </border>
    <border>
      <left/>
      <right style="thin">
        <color rgb="FF003380"/>
      </right>
      <top style="dotted">
        <color indexed="52"/>
      </top>
      <bottom style="medium">
        <color theme="3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medium">
        <color theme="3"/>
      </bottom>
      <diagonal/>
    </border>
    <border>
      <left style="thin">
        <color rgb="FF003380"/>
      </left>
      <right/>
      <top style="dotted">
        <color indexed="52"/>
      </top>
      <bottom style="medium">
        <color theme="3"/>
      </bottom>
      <diagonal/>
    </border>
    <border>
      <left/>
      <right style="thin">
        <color rgb="FF003380"/>
      </right>
      <top style="medium">
        <color theme="3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medium">
        <color theme="3"/>
      </top>
      <bottom style="dotted">
        <color indexed="52"/>
      </bottom>
      <diagonal/>
    </border>
    <border>
      <left style="thin">
        <color rgb="FF003380"/>
      </left>
      <right/>
      <top style="medium">
        <color theme="3"/>
      </top>
      <bottom style="dotted">
        <color indexed="52"/>
      </bottom>
      <diagonal/>
    </border>
  </borders>
  <cellStyleXfs count="51">
    <xf numFmtId="0" fontId="0" fillId="0" borderId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1" fillId="21" borderId="0" applyNumberFormat="0" applyBorder="0" applyAlignment="0" applyProtection="0"/>
    <xf numFmtId="0" fontId="22" fillId="22" borderId="4" applyNumberFormat="0" applyAlignment="0" applyProtection="0"/>
    <xf numFmtId="0" fontId="23" fillId="23" borderId="5" applyNumberFormat="0" applyAlignment="0" applyProtection="0"/>
    <xf numFmtId="0" fontId="24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26" fillId="30" borderId="4" applyNumberFormat="0" applyAlignment="0" applyProtection="0"/>
    <xf numFmtId="0" fontId="27" fillId="31" borderId="0" applyNumberFormat="0" applyBorder="0" applyAlignment="0" applyProtection="0"/>
    <xf numFmtId="165" fontId="1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8" fillId="32" borderId="0" applyNumberFormat="0" applyBorder="0" applyAlignment="0" applyProtection="0"/>
    <xf numFmtId="0" fontId="17" fillId="0" borderId="0"/>
    <xf numFmtId="0" fontId="19" fillId="0" borderId="0"/>
    <xf numFmtId="0" fontId="1" fillId="0" borderId="0"/>
    <xf numFmtId="0" fontId="18" fillId="33" borderId="7" applyNumberFormat="0" applyFont="0" applyAlignment="0" applyProtection="0"/>
    <xf numFmtId="0" fontId="29" fillId="22" borderId="8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25" fillId="0" borderId="10" applyNumberFormat="0" applyFill="0" applyAlignment="0" applyProtection="0"/>
    <xf numFmtId="0" fontId="34" fillId="0" borderId="11" applyNumberFormat="0" applyFill="0" applyAlignment="0" applyProtection="0"/>
  </cellStyleXfs>
  <cellXfs count="140">
    <xf numFmtId="0" fontId="0" fillId="0" borderId="0" xfId="0"/>
    <xf numFmtId="0" fontId="4" fillId="0" borderId="0" xfId="0" applyFont="1" applyFill="1" applyBorder="1"/>
    <xf numFmtId="0" fontId="2" fillId="0" borderId="0" xfId="0" applyFont="1" applyFill="1" applyBorder="1"/>
    <xf numFmtId="0" fontId="5" fillId="0" borderId="0" xfId="0" applyFont="1" applyFill="1" applyBorder="1" applyAlignment="1">
      <alignment vertical="center"/>
    </xf>
    <xf numFmtId="0" fontId="5" fillId="0" borderId="0" xfId="0" applyFont="1" applyBorder="1"/>
    <xf numFmtId="0" fontId="2" fillId="0" borderId="0" xfId="0" applyFont="1" applyBorder="1"/>
    <xf numFmtId="0" fontId="3" fillId="0" borderId="0" xfId="0" applyFont="1" applyFill="1" applyBorder="1"/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/>
    <xf numFmtId="0" fontId="7" fillId="0" borderId="0" xfId="0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3" fontId="10" fillId="2" borderId="1" xfId="0" applyNumberFormat="1" applyFont="1" applyFill="1" applyBorder="1" applyAlignment="1">
      <alignment horizontal="right" vertical="center" indent="1"/>
    </xf>
    <xf numFmtId="0" fontId="6" fillId="34" borderId="12" xfId="0" applyFont="1" applyFill="1" applyBorder="1" applyAlignment="1">
      <alignment horizontal="center"/>
    </xf>
    <xf numFmtId="0" fontId="6" fillId="34" borderId="13" xfId="0" applyFont="1" applyFill="1" applyBorder="1" applyAlignment="1">
      <alignment horizontal="center"/>
    </xf>
    <xf numFmtId="3" fontId="6" fillId="34" borderId="13" xfId="0" applyNumberFormat="1" applyFont="1" applyFill="1" applyBorder="1" applyAlignment="1">
      <alignment horizontal="center"/>
    </xf>
    <xf numFmtId="3" fontId="6" fillId="34" borderId="14" xfId="0" applyNumberFormat="1" applyFont="1" applyFill="1" applyBorder="1" applyAlignment="1">
      <alignment horizontal="center"/>
    </xf>
    <xf numFmtId="3" fontId="13" fillId="0" borderId="19" xfId="0" applyNumberFormat="1" applyFont="1" applyFill="1" applyBorder="1" applyAlignment="1">
      <alignment horizontal="right" vertical="center" indent="1"/>
    </xf>
    <xf numFmtId="3" fontId="13" fillId="0" borderId="20" xfId="0" applyNumberFormat="1" applyFont="1" applyFill="1" applyBorder="1" applyAlignment="1">
      <alignment horizontal="right" vertical="center" indent="1"/>
    </xf>
    <xf numFmtId="3" fontId="14" fillId="0" borderId="34" xfId="0" applyNumberFormat="1" applyFont="1" applyFill="1" applyBorder="1" applyAlignment="1">
      <alignment horizontal="right" vertical="center" indent="1"/>
    </xf>
    <xf numFmtId="0" fontId="14" fillId="0" borderId="34" xfId="0" applyFont="1" applyFill="1" applyBorder="1" applyAlignment="1">
      <alignment horizontal="right" vertical="center" indent="1"/>
    </xf>
    <xf numFmtId="3" fontId="14" fillId="0" borderId="35" xfId="0" applyNumberFormat="1" applyFont="1" applyFill="1" applyBorder="1" applyAlignment="1">
      <alignment horizontal="right" vertical="center" indent="1"/>
    </xf>
    <xf numFmtId="3" fontId="14" fillId="0" borderId="34" xfId="32" applyNumberFormat="1" applyFont="1" applyFill="1" applyBorder="1" applyAlignment="1">
      <alignment horizontal="right" vertical="center" indent="1"/>
    </xf>
    <xf numFmtId="3" fontId="14" fillId="0" borderId="35" xfId="0" quotePrefix="1" applyNumberFormat="1" applyFont="1" applyFill="1" applyBorder="1" applyAlignment="1">
      <alignment horizontal="right" vertical="center" indent="1"/>
    </xf>
    <xf numFmtId="3" fontId="14" fillId="0" borderId="34" xfId="0" quotePrefix="1" applyNumberFormat="1" applyFont="1" applyFill="1" applyBorder="1" applyAlignment="1">
      <alignment horizontal="right" vertical="center" indent="1"/>
    </xf>
    <xf numFmtId="3" fontId="14" fillId="0" borderId="36" xfId="0" applyNumberFormat="1" applyFont="1" applyFill="1" applyBorder="1" applyAlignment="1">
      <alignment horizontal="right" vertical="center" indent="1"/>
    </xf>
    <xf numFmtId="0" fontId="14" fillId="0" borderId="36" xfId="0" applyFont="1" applyFill="1" applyBorder="1" applyAlignment="1">
      <alignment horizontal="right" vertical="center" indent="1"/>
    </xf>
    <xf numFmtId="3" fontId="14" fillId="0" borderId="37" xfId="0" applyNumberFormat="1" applyFont="1" applyFill="1" applyBorder="1" applyAlignment="1">
      <alignment horizontal="right" vertical="center" indent="1"/>
    </xf>
    <xf numFmtId="3" fontId="14" fillId="0" borderId="41" xfId="0" applyNumberFormat="1" applyFont="1" applyFill="1" applyBorder="1" applyAlignment="1">
      <alignment horizontal="right" vertical="center" indent="1"/>
    </xf>
    <xf numFmtId="0" fontId="14" fillId="0" borderId="41" xfId="0" applyFont="1" applyFill="1" applyBorder="1" applyAlignment="1">
      <alignment horizontal="right" vertical="center" indent="1"/>
    </xf>
    <xf numFmtId="3" fontId="14" fillId="0" borderId="42" xfId="0" applyNumberFormat="1" applyFont="1" applyFill="1" applyBorder="1" applyAlignment="1">
      <alignment horizontal="right" vertical="center" indent="1"/>
    </xf>
    <xf numFmtId="3" fontId="10" fillId="34" borderId="2" xfId="0" applyNumberFormat="1" applyFont="1" applyFill="1" applyBorder="1" applyAlignment="1">
      <alignment horizontal="right" vertical="center" indent="1"/>
    </xf>
    <xf numFmtId="3" fontId="10" fillId="34" borderId="3" xfId="0" applyNumberFormat="1" applyFont="1" applyFill="1" applyBorder="1" applyAlignment="1">
      <alignment horizontal="right" vertical="center" indent="1"/>
    </xf>
    <xf numFmtId="166" fontId="8" fillId="35" borderId="45" xfId="0" applyNumberFormat="1" applyFont="1" applyFill="1" applyBorder="1" applyAlignment="1">
      <alignment horizontal="center" vertical="center"/>
    </xf>
    <xf numFmtId="0" fontId="35" fillId="0" borderId="34" xfId="0" applyFont="1" applyFill="1" applyBorder="1" applyAlignment="1">
      <alignment horizontal="left" vertical="center" indent="1"/>
    </xf>
    <xf numFmtId="0" fontId="35" fillId="0" borderId="34" xfId="0" quotePrefix="1" applyFont="1" applyFill="1" applyBorder="1" applyAlignment="1">
      <alignment horizontal="left" vertical="center" indent="1"/>
    </xf>
    <xf numFmtId="0" fontId="15" fillId="36" borderId="15" xfId="0" applyFont="1" applyFill="1" applyBorder="1" applyAlignment="1">
      <alignment horizontal="right" vertical="center" indent="1"/>
    </xf>
    <xf numFmtId="0" fontId="15" fillId="36" borderId="18" xfId="0" applyFont="1" applyFill="1" applyBorder="1" applyAlignment="1">
      <alignment horizontal="right" vertical="center" indent="1"/>
    </xf>
    <xf numFmtId="0" fontId="15" fillId="36" borderId="21" xfId="0" applyFont="1" applyFill="1" applyBorder="1" applyAlignment="1">
      <alignment horizontal="right" vertical="center" indent="1"/>
    </xf>
    <xf numFmtId="0" fontId="15" fillId="36" borderId="24" xfId="0" applyFont="1" applyFill="1" applyBorder="1" applyAlignment="1">
      <alignment horizontal="right" vertical="center" indent="1"/>
    </xf>
    <xf numFmtId="0" fontId="15" fillId="36" borderId="27" xfId="0" applyFont="1" applyFill="1" applyBorder="1" applyAlignment="1">
      <alignment horizontal="right" vertical="center" indent="1"/>
    </xf>
    <xf numFmtId="0" fontId="15" fillId="36" borderId="30" xfId="0" applyFont="1" applyFill="1" applyBorder="1" applyAlignment="1">
      <alignment horizontal="right" vertical="center" indent="1"/>
    </xf>
    <xf numFmtId="0" fontId="15" fillId="36" borderId="33" xfId="0" applyFont="1" applyFill="1" applyBorder="1" applyAlignment="1">
      <alignment horizontal="right" vertical="center" indent="1"/>
    </xf>
    <xf numFmtId="0" fontId="36" fillId="0" borderId="22" xfId="0" applyFont="1" applyFill="1" applyBorder="1" applyAlignment="1">
      <alignment horizontal="left" vertical="center" indent="1"/>
    </xf>
    <xf numFmtId="0" fontId="36" fillId="0" borderId="34" xfId="0" applyFont="1" applyFill="1" applyBorder="1" applyAlignment="1">
      <alignment horizontal="left" vertical="center" indent="1"/>
    </xf>
    <xf numFmtId="0" fontId="37" fillId="0" borderId="19" xfId="0" applyFont="1" applyFill="1" applyBorder="1" applyAlignment="1">
      <alignment horizontal="left" vertical="center" indent="1"/>
    </xf>
    <xf numFmtId="0" fontId="36" fillId="0" borderId="19" xfId="0" applyFont="1" applyFill="1" applyBorder="1" applyAlignment="1">
      <alignment horizontal="left" vertical="center" indent="1"/>
    </xf>
    <xf numFmtId="0" fontId="13" fillId="0" borderId="19" xfId="0" applyFont="1" applyFill="1" applyBorder="1" applyAlignment="1">
      <alignment horizontal="right" vertical="center" indent="1"/>
    </xf>
    <xf numFmtId="0" fontId="36" fillId="0" borderId="28" xfId="0" applyFont="1" applyFill="1" applyBorder="1" applyAlignment="1">
      <alignment horizontal="left" vertical="center" indent="1"/>
    </xf>
    <xf numFmtId="0" fontId="35" fillId="0" borderId="28" xfId="0" quotePrefix="1" applyFont="1" applyFill="1" applyBorder="1" applyAlignment="1">
      <alignment horizontal="left" vertical="center" indent="1"/>
    </xf>
    <xf numFmtId="3" fontId="14" fillId="0" borderId="28" xfId="0" applyNumberFormat="1" applyFont="1" applyFill="1" applyBorder="1" applyAlignment="1">
      <alignment horizontal="right" vertical="center" indent="1"/>
    </xf>
    <xf numFmtId="0" fontId="14" fillId="0" borderId="28" xfId="0" applyFont="1" applyFill="1" applyBorder="1" applyAlignment="1">
      <alignment horizontal="right" vertical="center" indent="1"/>
    </xf>
    <xf numFmtId="3" fontId="14" fillId="0" borderId="29" xfId="0" applyNumberFormat="1" applyFont="1" applyFill="1" applyBorder="1" applyAlignment="1">
      <alignment horizontal="right" vertical="center" indent="1"/>
    </xf>
    <xf numFmtId="0" fontId="36" fillId="0" borderId="40" xfId="0" applyFont="1" applyFill="1" applyBorder="1" applyAlignment="1">
      <alignment horizontal="left" vertical="center" indent="1"/>
    </xf>
    <xf numFmtId="0" fontId="35" fillId="0" borderId="40" xfId="0" applyFont="1" applyFill="1" applyBorder="1" applyAlignment="1">
      <alignment horizontal="left" vertical="center" indent="1"/>
    </xf>
    <xf numFmtId="0" fontId="36" fillId="0" borderId="46" xfId="0" applyFont="1" applyFill="1" applyBorder="1" applyAlignment="1">
      <alignment horizontal="left" vertical="center" indent="1"/>
    </xf>
    <xf numFmtId="0" fontId="35" fillId="0" borderId="47" xfId="0" applyFont="1" applyFill="1" applyBorder="1" applyAlignment="1">
      <alignment horizontal="left" vertical="center" indent="1"/>
    </xf>
    <xf numFmtId="0" fontId="36" fillId="0" borderId="48" xfId="0" applyFont="1" applyFill="1" applyBorder="1" applyAlignment="1">
      <alignment horizontal="left" vertical="center" indent="1"/>
    </xf>
    <xf numFmtId="0" fontId="35" fillId="0" borderId="49" xfId="0" applyFont="1" applyFill="1" applyBorder="1" applyAlignment="1">
      <alignment horizontal="left" vertical="center" indent="1"/>
    </xf>
    <xf numFmtId="0" fontId="36" fillId="0" borderId="38" xfId="0" applyFont="1" applyFill="1" applyBorder="1" applyAlignment="1">
      <alignment horizontal="left" vertical="center" indent="1"/>
    </xf>
    <xf numFmtId="0" fontId="35" fillId="0" borderId="38" xfId="0" applyFont="1" applyFill="1" applyBorder="1" applyAlignment="1">
      <alignment horizontal="left" vertical="center" indent="1"/>
    </xf>
    <xf numFmtId="3" fontId="14" fillId="0" borderId="38" xfId="0" applyNumberFormat="1" applyFont="1" applyFill="1" applyBorder="1" applyAlignment="1">
      <alignment horizontal="right" vertical="center" indent="1"/>
    </xf>
    <xf numFmtId="0" fontId="14" fillId="0" borderId="38" xfId="0" applyFont="1" applyFill="1" applyBorder="1" applyAlignment="1">
      <alignment horizontal="right" vertical="center" indent="1"/>
    </xf>
    <xf numFmtId="3" fontId="14" fillId="0" borderId="39" xfId="0" applyNumberFormat="1" applyFont="1" applyFill="1" applyBorder="1" applyAlignment="1">
      <alignment horizontal="right" vertical="center" indent="1"/>
    </xf>
    <xf numFmtId="0" fontId="36" fillId="0" borderId="36" xfId="0" applyFont="1" applyFill="1" applyBorder="1" applyAlignment="1">
      <alignment horizontal="left" vertical="center" indent="1"/>
    </xf>
    <xf numFmtId="0" fontId="35" fillId="0" borderId="36" xfId="0" applyFont="1" applyFill="1" applyBorder="1" applyAlignment="1">
      <alignment horizontal="left" vertical="center" indent="1"/>
    </xf>
    <xf numFmtId="0" fontId="36" fillId="0" borderId="50" xfId="0" applyFont="1" applyFill="1" applyBorder="1" applyAlignment="1">
      <alignment horizontal="left" vertical="center" indent="1"/>
    </xf>
    <xf numFmtId="0" fontId="36" fillId="0" borderId="52" xfId="0" applyFont="1" applyFill="1" applyBorder="1" applyAlignment="1">
      <alignment horizontal="left" vertical="center" indent="1"/>
    </xf>
    <xf numFmtId="0" fontId="35" fillId="0" borderId="52" xfId="0" applyFont="1" applyFill="1" applyBorder="1" applyAlignment="1">
      <alignment horizontal="left" vertical="center" indent="1"/>
    </xf>
    <xf numFmtId="0" fontId="35" fillId="0" borderId="53" xfId="0" applyFont="1" applyFill="1" applyBorder="1" applyAlignment="1">
      <alignment horizontal="left" vertical="center" indent="1"/>
    </xf>
    <xf numFmtId="0" fontId="35" fillId="0" borderId="54" xfId="0" applyFont="1" applyFill="1" applyBorder="1" applyAlignment="1">
      <alignment horizontal="left" vertical="center" indent="1"/>
    </xf>
    <xf numFmtId="0" fontId="14" fillId="0" borderId="52" xfId="0" applyFont="1" applyFill="1" applyBorder="1" applyAlignment="1">
      <alignment horizontal="right" vertical="center" indent="1"/>
    </xf>
    <xf numFmtId="3" fontId="14" fillId="0" borderId="55" xfId="0" applyNumberFormat="1" applyFont="1" applyFill="1" applyBorder="1" applyAlignment="1">
      <alignment horizontal="right" vertical="center" indent="1"/>
    </xf>
    <xf numFmtId="0" fontId="36" fillId="0" borderId="56" xfId="0" applyFont="1" applyFill="1" applyBorder="1" applyAlignment="1">
      <alignment horizontal="left" vertical="center" indent="1"/>
    </xf>
    <xf numFmtId="0" fontId="35" fillId="0" borderId="56" xfId="0" applyFont="1" applyFill="1" applyBorder="1" applyAlignment="1">
      <alignment horizontal="left" vertical="center" indent="1"/>
    </xf>
    <xf numFmtId="3" fontId="14" fillId="0" borderId="56" xfId="0" applyNumberFormat="1" applyFont="1" applyFill="1" applyBorder="1" applyAlignment="1">
      <alignment horizontal="right" vertical="center" indent="1"/>
    </xf>
    <xf numFmtId="0" fontId="14" fillId="0" borderId="56" xfId="0" applyFont="1" applyFill="1" applyBorder="1" applyAlignment="1">
      <alignment horizontal="right" vertical="center" indent="1"/>
    </xf>
    <xf numFmtId="3" fontId="14" fillId="0" borderId="57" xfId="0" applyNumberFormat="1" applyFont="1" applyFill="1" applyBorder="1" applyAlignment="1">
      <alignment horizontal="right" vertical="center" indent="1"/>
    </xf>
    <xf numFmtId="3" fontId="14" fillId="0" borderId="52" xfId="0" quotePrefix="1" applyNumberFormat="1" applyFont="1" applyFill="1" applyBorder="1" applyAlignment="1">
      <alignment horizontal="right" vertical="center" indent="1"/>
    </xf>
    <xf numFmtId="0" fontId="15" fillId="36" borderId="58" xfId="0" applyFont="1" applyFill="1" applyBorder="1" applyAlignment="1">
      <alignment horizontal="right" vertical="center" indent="1"/>
    </xf>
    <xf numFmtId="0" fontId="15" fillId="36" borderId="59" xfId="0" applyFont="1" applyFill="1" applyBorder="1" applyAlignment="1">
      <alignment horizontal="right" vertical="center" indent="1"/>
    </xf>
    <xf numFmtId="0" fontId="15" fillId="36" borderId="60" xfId="0" applyFont="1" applyFill="1" applyBorder="1" applyAlignment="1">
      <alignment horizontal="right" vertical="center" indent="1"/>
    </xf>
    <xf numFmtId="3" fontId="14" fillId="0" borderId="40" xfId="0" applyNumberFormat="1" applyFont="1" applyFill="1" applyBorder="1" applyAlignment="1">
      <alignment horizontal="right" vertical="center" indent="1"/>
    </xf>
    <xf numFmtId="0" fontId="14" fillId="0" borderId="40" xfId="0" applyFont="1" applyFill="1" applyBorder="1" applyAlignment="1">
      <alignment horizontal="right" vertical="center" indent="1"/>
    </xf>
    <xf numFmtId="3" fontId="14" fillId="0" borderId="61" xfId="0" applyNumberFormat="1" applyFont="1" applyFill="1" applyBorder="1" applyAlignment="1">
      <alignment horizontal="right" vertical="center" indent="1"/>
    </xf>
    <xf numFmtId="0" fontId="36" fillId="0" borderId="62" xfId="0" applyFont="1" applyFill="1" applyBorder="1" applyAlignment="1">
      <alignment horizontal="left" vertical="center" indent="1"/>
    </xf>
    <xf numFmtId="0" fontId="35" fillId="0" borderId="63" xfId="0" applyFont="1" applyFill="1" applyBorder="1" applyAlignment="1">
      <alignment horizontal="left" vertical="center" indent="1"/>
    </xf>
    <xf numFmtId="0" fontId="36" fillId="0" borderId="64" xfId="0" applyFont="1" applyFill="1" applyBorder="1" applyAlignment="1">
      <alignment horizontal="left" vertical="center" indent="1"/>
    </xf>
    <xf numFmtId="0" fontId="35" fillId="0" borderId="64" xfId="0" applyFont="1" applyFill="1" applyBorder="1" applyAlignment="1">
      <alignment horizontal="left" vertical="center" indent="1"/>
    </xf>
    <xf numFmtId="0" fontId="38" fillId="0" borderId="0" xfId="0" applyFont="1" applyFill="1" applyBorder="1"/>
    <xf numFmtId="0" fontId="36" fillId="0" borderId="16" xfId="0" applyFont="1" applyFill="1" applyBorder="1" applyAlignment="1">
      <alignment horizontal="left" vertical="center" indent="1"/>
    </xf>
    <xf numFmtId="0" fontId="35" fillId="0" borderId="16" xfId="0" applyFont="1" applyFill="1" applyBorder="1" applyAlignment="1">
      <alignment horizontal="left" vertical="center" indent="1"/>
    </xf>
    <xf numFmtId="3" fontId="14" fillId="0" borderId="16" xfId="0" applyNumberFormat="1" applyFont="1" applyFill="1" applyBorder="1" applyAlignment="1">
      <alignment horizontal="right" vertical="center" indent="1"/>
    </xf>
    <xf numFmtId="0" fontId="14" fillId="0" borderId="16" xfId="0" applyFont="1" applyFill="1" applyBorder="1" applyAlignment="1">
      <alignment horizontal="right" vertical="center" indent="1"/>
    </xf>
    <xf numFmtId="3" fontId="14" fillId="0" borderId="17" xfId="0" applyNumberFormat="1" applyFont="1" applyFill="1" applyBorder="1" applyAlignment="1">
      <alignment horizontal="right" vertical="center" indent="1"/>
    </xf>
    <xf numFmtId="0" fontId="35" fillId="0" borderId="19" xfId="0" applyFont="1" applyFill="1" applyBorder="1" applyAlignment="1">
      <alignment horizontal="left" vertical="center" indent="1"/>
    </xf>
    <xf numFmtId="0" fontId="35" fillId="0" borderId="22" xfId="0" applyFont="1" applyFill="1" applyBorder="1" applyAlignment="1">
      <alignment horizontal="left" vertical="center" indent="1"/>
    </xf>
    <xf numFmtId="3" fontId="14" fillId="0" borderId="22" xfId="0" applyNumberFormat="1" applyFont="1" applyFill="1" applyBorder="1" applyAlignment="1">
      <alignment horizontal="right" vertical="center" indent="1"/>
    </xf>
    <xf numFmtId="0" fontId="14" fillId="0" borderId="22" xfId="0" applyFont="1" applyFill="1" applyBorder="1" applyAlignment="1">
      <alignment horizontal="right" vertical="center" indent="1"/>
    </xf>
    <xf numFmtId="3" fontId="14" fillId="0" borderId="23" xfId="0" applyNumberFormat="1" applyFont="1" applyFill="1" applyBorder="1" applyAlignment="1">
      <alignment horizontal="right" vertical="center" indent="1"/>
    </xf>
    <xf numFmtId="0" fontId="36" fillId="0" borderId="25" xfId="0" applyFont="1" applyFill="1" applyBorder="1" applyAlignment="1">
      <alignment horizontal="left" vertical="center" indent="1"/>
    </xf>
    <xf numFmtId="0" fontId="35" fillId="0" borderId="25" xfId="0" applyFont="1" applyFill="1" applyBorder="1" applyAlignment="1">
      <alignment horizontal="left" vertical="center" indent="1"/>
    </xf>
    <xf numFmtId="0" fontId="14" fillId="0" borderId="25" xfId="0" applyFont="1" applyFill="1" applyBorder="1" applyAlignment="1">
      <alignment horizontal="right" vertical="center" indent="1"/>
    </xf>
    <xf numFmtId="0" fontId="14" fillId="0" borderId="26" xfId="0" applyFont="1" applyFill="1" applyBorder="1" applyAlignment="1">
      <alignment horizontal="right" vertical="center" indent="1"/>
    </xf>
    <xf numFmtId="0" fontId="35" fillId="0" borderId="22" xfId="0" quotePrefix="1" applyFont="1" applyFill="1" applyBorder="1" applyAlignment="1">
      <alignment horizontal="left" vertical="center" indent="1"/>
    </xf>
    <xf numFmtId="0" fontId="35" fillId="0" borderId="25" xfId="0" quotePrefix="1" applyFont="1" applyFill="1" applyBorder="1" applyAlignment="1">
      <alignment horizontal="left" vertical="center" indent="1"/>
    </xf>
    <xf numFmtId="3" fontId="14" fillId="0" borderId="25" xfId="0" applyNumberFormat="1" applyFont="1" applyFill="1" applyBorder="1" applyAlignment="1">
      <alignment horizontal="right" vertical="center" indent="1"/>
    </xf>
    <xf numFmtId="3" fontId="14" fillId="0" borderId="26" xfId="0" applyNumberFormat="1" applyFont="1" applyFill="1" applyBorder="1" applyAlignment="1">
      <alignment horizontal="right" vertical="center" indent="1"/>
    </xf>
    <xf numFmtId="3" fontId="14" fillId="0" borderId="19" xfId="0" applyNumberFormat="1" applyFont="1" applyFill="1" applyBorder="1" applyAlignment="1">
      <alignment horizontal="right" vertical="center" indent="1"/>
    </xf>
    <xf numFmtId="0" fontId="14" fillId="0" borderId="19" xfId="0" applyFont="1" applyFill="1" applyBorder="1" applyAlignment="1">
      <alignment horizontal="right" vertical="center" indent="1"/>
    </xf>
    <xf numFmtId="3" fontId="14" fillId="0" borderId="20" xfId="0" applyNumberFormat="1" applyFont="1" applyFill="1" applyBorder="1" applyAlignment="1">
      <alignment horizontal="right" vertical="center" indent="1"/>
    </xf>
    <xf numFmtId="0" fontId="36" fillId="0" borderId="31" xfId="0" applyFont="1" applyFill="1" applyBorder="1" applyAlignment="1">
      <alignment horizontal="left" vertical="center" indent="1"/>
    </xf>
    <xf numFmtId="0" fontId="35" fillId="0" borderId="31" xfId="0" applyFont="1" applyFill="1" applyBorder="1" applyAlignment="1">
      <alignment horizontal="left" vertical="center" indent="1"/>
    </xf>
    <xf numFmtId="3" fontId="14" fillId="0" borderId="31" xfId="0" applyNumberFormat="1" applyFont="1" applyFill="1" applyBorder="1" applyAlignment="1">
      <alignment horizontal="right" vertical="center" indent="1"/>
    </xf>
    <xf numFmtId="0" fontId="14" fillId="0" borderId="31" xfId="0" applyFont="1" applyFill="1" applyBorder="1" applyAlignment="1">
      <alignment horizontal="right" vertical="center" indent="1"/>
    </xf>
    <xf numFmtId="3" fontId="14" fillId="0" borderId="32" xfId="0" applyNumberFormat="1" applyFont="1" applyFill="1" applyBorder="1" applyAlignment="1">
      <alignment horizontal="right" vertical="center" indent="1"/>
    </xf>
    <xf numFmtId="3" fontId="14" fillId="0" borderId="52" xfId="0" applyNumberFormat="1" applyFont="1" applyFill="1" applyBorder="1" applyAlignment="1">
      <alignment horizontal="right" vertical="center" indent="1"/>
    </xf>
    <xf numFmtId="0" fontId="36" fillId="0" borderId="51" xfId="0" applyFont="1" applyFill="1" applyBorder="1" applyAlignment="1">
      <alignment horizontal="left" vertical="center" indent="1"/>
    </xf>
    <xf numFmtId="0" fontId="35" fillId="0" borderId="65" xfId="0" applyFont="1" applyFill="1" applyBorder="1" applyAlignment="1">
      <alignment horizontal="left" vertical="center" indent="1"/>
    </xf>
    <xf numFmtId="0" fontId="35" fillId="0" borderId="66" xfId="0" applyFont="1" applyFill="1" applyBorder="1" applyAlignment="1">
      <alignment horizontal="left" vertical="center" indent="1"/>
    </xf>
    <xf numFmtId="0" fontId="35" fillId="0" borderId="67" xfId="0" applyFont="1" applyFill="1" applyBorder="1" applyAlignment="1">
      <alignment horizontal="left" vertical="center" indent="1"/>
    </xf>
    <xf numFmtId="0" fontId="36" fillId="0" borderId="68" xfId="0" applyFont="1" applyFill="1" applyBorder="1" applyAlignment="1">
      <alignment horizontal="left" vertical="center" indent="1"/>
    </xf>
    <xf numFmtId="0" fontId="36" fillId="0" borderId="69" xfId="0" applyFont="1" applyFill="1" applyBorder="1" applyAlignment="1">
      <alignment horizontal="left" vertical="center" indent="1"/>
    </xf>
    <xf numFmtId="0" fontId="35" fillId="0" borderId="68" xfId="0" applyFont="1" applyFill="1" applyBorder="1" applyAlignment="1">
      <alignment horizontal="left" vertical="center" indent="1"/>
    </xf>
    <xf numFmtId="0" fontId="35" fillId="0" borderId="70" xfId="0" applyFont="1" applyFill="1" applyBorder="1" applyAlignment="1">
      <alignment horizontal="left" vertical="center" indent="1"/>
    </xf>
    <xf numFmtId="0" fontId="15" fillId="36" borderId="71" xfId="0" applyFont="1" applyFill="1" applyBorder="1" applyAlignment="1">
      <alignment horizontal="right" vertical="center" indent="1"/>
    </xf>
    <xf numFmtId="0" fontId="36" fillId="0" borderId="72" xfId="0" applyFont="1" applyFill="1" applyBorder="1" applyAlignment="1">
      <alignment horizontal="left" vertical="center" indent="1"/>
    </xf>
    <xf numFmtId="0" fontId="35" fillId="0" borderId="72" xfId="0" applyFont="1" applyFill="1" applyBorder="1" applyAlignment="1">
      <alignment horizontal="left" vertical="center" indent="1"/>
    </xf>
    <xf numFmtId="3" fontId="14" fillId="0" borderId="72" xfId="0" applyNumberFormat="1" applyFont="1" applyFill="1" applyBorder="1" applyAlignment="1">
      <alignment horizontal="right" vertical="center" indent="1"/>
    </xf>
    <xf numFmtId="0" fontId="14" fillId="0" borderId="72" xfId="0" applyFont="1" applyFill="1" applyBorder="1" applyAlignment="1">
      <alignment horizontal="right" vertical="center" indent="1"/>
    </xf>
    <xf numFmtId="3" fontId="14" fillId="0" borderId="73" xfId="0" applyNumberFormat="1" applyFont="1" applyFill="1" applyBorder="1" applyAlignment="1">
      <alignment horizontal="right" vertical="center" indent="1"/>
    </xf>
    <xf numFmtId="0" fontId="15" fillId="36" borderId="74" xfId="0" applyFont="1" applyFill="1" applyBorder="1" applyAlignment="1">
      <alignment horizontal="right" vertical="center" indent="1"/>
    </xf>
    <xf numFmtId="0" fontId="36" fillId="0" borderId="75" xfId="0" applyFont="1" applyFill="1" applyBorder="1" applyAlignment="1">
      <alignment horizontal="left" vertical="center" indent="1"/>
    </xf>
    <xf numFmtId="0" fontId="35" fillId="0" borderId="75" xfId="0" applyFont="1" applyFill="1" applyBorder="1" applyAlignment="1">
      <alignment horizontal="left" vertical="center" indent="1"/>
    </xf>
    <xf numFmtId="3" fontId="14" fillId="0" borderId="75" xfId="0" applyNumberFormat="1" applyFont="1" applyFill="1" applyBorder="1" applyAlignment="1">
      <alignment horizontal="right" vertical="center" indent="1"/>
    </xf>
    <xf numFmtId="0" fontId="14" fillId="0" borderId="75" xfId="0" applyFont="1" applyFill="1" applyBorder="1" applyAlignment="1">
      <alignment horizontal="right" vertical="center" indent="1"/>
    </xf>
    <xf numFmtId="3" fontId="14" fillId="0" borderId="76" xfId="0" applyNumberFormat="1" applyFont="1" applyFill="1" applyBorder="1" applyAlignment="1">
      <alignment horizontal="right" vertical="center" indent="1"/>
    </xf>
    <xf numFmtId="0" fontId="10" fillId="34" borderId="3" xfId="0" applyFont="1" applyFill="1" applyBorder="1" applyAlignment="1">
      <alignment horizontal="left" vertical="center" indent="1"/>
    </xf>
    <xf numFmtId="0" fontId="10" fillId="34" borderId="1" xfId="0" applyFont="1" applyFill="1" applyBorder="1" applyAlignment="1">
      <alignment horizontal="left" vertical="center" indent="1"/>
    </xf>
    <xf numFmtId="0" fontId="8" fillId="35" borderId="43" xfId="0" applyFont="1" applyFill="1" applyBorder="1" applyAlignment="1">
      <alignment horizontal="center" vertical="center"/>
    </xf>
    <xf numFmtId="0" fontId="8" fillId="35" borderId="44" xfId="0" applyFont="1" applyFill="1" applyBorder="1" applyAlignment="1">
      <alignment horizontal="center" vertical="center"/>
    </xf>
  </cellXfs>
  <cellStyles count="51">
    <cellStyle name="20% - Énfasis1 2" xfId="1"/>
    <cellStyle name="20% - Énfasis2 2" xfId="2"/>
    <cellStyle name="20% - Énfasis3 2" xfId="3"/>
    <cellStyle name="20% - Énfasis4 2" xfId="4"/>
    <cellStyle name="20% - Énfasis5 2" xfId="5"/>
    <cellStyle name="20% - Énfasis6 2" xfId="6"/>
    <cellStyle name="40% - Énfasis1 2" xfId="7"/>
    <cellStyle name="40% - Énfasis2 2" xfId="8"/>
    <cellStyle name="40% - Énfasis3 2" xfId="9"/>
    <cellStyle name="40% - Énfasis4 2" xfId="10"/>
    <cellStyle name="40% - Énfasis5 2" xfId="11"/>
    <cellStyle name="40% - Énfasis6 2" xfId="12"/>
    <cellStyle name="60% - Énfasis1 2" xfId="13"/>
    <cellStyle name="60% - Énfasis2 2" xfId="14"/>
    <cellStyle name="60% - Énfasis3 2" xfId="15"/>
    <cellStyle name="60% - Énfasis4 2" xfId="16"/>
    <cellStyle name="60% - Énfasis5 2" xfId="17"/>
    <cellStyle name="60% - Énfasis6 2" xfId="18"/>
    <cellStyle name="Buena 2" xfId="19"/>
    <cellStyle name="Cálculo 2" xfId="20"/>
    <cellStyle name="Celda de comprobación 2" xfId="21"/>
    <cellStyle name="Celda vinculada 2" xfId="22"/>
    <cellStyle name="Encabezado 4 2" xfId="23"/>
    <cellStyle name="Énfasis1 2" xfId="24"/>
    <cellStyle name="Énfasis2 2" xfId="25"/>
    <cellStyle name="Énfasis3 2" xfId="26"/>
    <cellStyle name="Énfasis4 2" xfId="27"/>
    <cellStyle name="Énfasis5 2" xfId="28"/>
    <cellStyle name="Énfasis6 2" xfId="29"/>
    <cellStyle name="Entrada 2" xfId="30"/>
    <cellStyle name="Incorrecto 2" xfId="31"/>
    <cellStyle name="Millares [0]_IA13" xfId="32"/>
    <cellStyle name="Millares 2" xfId="33"/>
    <cellStyle name="Millares 3" xfId="34"/>
    <cellStyle name="Millares 4" xfId="35"/>
    <cellStyle name="Millares 5" xfId="36"/>
    <cellStyle name="Millares 6" xfId="37"/>
    <cellStyle name="Millares 7" xfId="38"/>
    <cellStyle name="Neutral 2" xfId="39"/>
    <cellStyle name="Normal" xfId="0" builtinId="0"/>
    <cellStyle name="Normal 2" xfId="40"/>
    <cellStyle name="Normal 2 2" xfId="41"/>
    <cellStyle name="Normal 3" xfId="42"/>
    <cellStyle name="Notas 2" xfId="43"/>
    <cellStyle name="Salida 2" xfId="44"/>
    <cellStyle name="Texto de advertencia 2" xfId="45"/>
    <cellStyle name="Texto explicativo 2" xfId="46"/>
    <cellStyle name="Título" xfId="47" builtinId="15" customBuiltin="1"/>
    <cellStyle name="Título 2 2" xfId="48"/>
    <cellStyle name="Título 3 2" xfId="49"/>
    <cellStyle name="Total 2" xfId="50"/>
  </cellStyles>
  <dxfs count="0"/>
  <tableStyles count="0" defaultTableStyle="TableStyleMedium9" defaultPivotStyle="PivotStyleLight16"/>
  <colors>
    <mruColors>
      <color rgb="FF006600"/>
      <color rgb="FF003380"/>
      <color rgb="FFF67307"/>
      <color rgb="FF990000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7"/>
  <sheetViews>
    <sheetView showGridLines="0" tabSelected="1" zoomScale="110" zoomScaleNormal="110" workbookViewId="0">
      <pane ySplit="2" topLeftCell="A3" activePane="bottomLeft" state="frozen"/>
      <selection pane="bottomLeft" activeCell="A3" sqref="A3"/>
    </sheetView>
  </sheetViews>
  <sheetFormatPr baseColWidth="10" defaultRowHeight="13.5" x14ac:dyDescent="0.25"/>
  <cols>
    <col min="1" max="1" width="5.7109375" style="4" customWidth="1"/>
    <col min="2" max="2" width="31.140625" style="4" customWidth="1"/>
    <col min="3" max="3" width="38.28515625" style="8" customWidth="1"/>
    <col min="4" max="4" width="14.7109375" style="8" customWidth="1"/>
    <col min="5" max="5" width="9" style="8" customWidth="1"/>
    <col min="6" max="6" width="14.85546875" style="8" customWidth="1"/>
    <col min="7" max="16384" width="11.42578125" style="5"/>
  </cols>
  <sheetData>
    <row r="1" spans="1:6" ht="18" customHeight="1" thickBot="1" x14ac:dyDescent="0.3">
      <c r="A1" s="138" t="s">
        <v>16</v>
      </c>
      <c r="B1" s="139"/>
      <c r="C1" s="139"/>
      <c r="D1" s="139"/>
      <c r="E1" s="139"/>
      <c r="F1" s="32">
        <v>42490</v>
      </c>
    </row>
    <row r="2" spans="1:6" s="6" customFormat="1" ht="17.45" customHeight="1" x14ac:dyDescent="0.25">
      <c r="A2" s="12" t="s">
        <v>60</v>
      </c>
      <c r="B2" s="12" t="s">
        <v>11</v>
      </c>
      <c r="C2" s="13" t="s">
        <v>12</v>
      </c>
      <c r="D2" s="14" t="s">
        <v>14</v>
      </c>
      <c r="E2" s="13" t="s">
        <v>89</v>
      </c>
      <c r="F2" s="15" t="s">
        <v>61</v>
      </c>
    </row>
    <row r="3" spans="1:6" s="2" customFormat="1" ht="12.2" customHeight="1" thickBot="1" x14ac:dyDescent="0.3">
      <c r="A3" s="35">
        <v>1</v>
      </c>
      <c r="B3" s="89" t="s">
        <v>24</v>
      </c>
      <c r="C3" s="90" t="s">
        <v>58</v>
      </c>
      <c r="D3" s="91">
        <v>4581051.9812000003</v>
      </c>
      <c r="E3" s="92">
        <v>500</v>
      </c>
      <c r="F3" s="93">
        <v>99351</v>
      </c>
    </row>
    <row r="4" spans="1:6" s="2" customFormat="1" ht="12.2" customHeight="1" x14ac:dyDescent="0.25">
      <c r="A4" s="36">
        <v>2</v>
      </c>
      <c r="B4" s="44" t="s">
        <v>0</v>
      </c>
      <c r="C4" s="94"/>
      <c r="D4" s="16">
        <f>+D5+D6</f>
        <v>3532433</v>
      </c>
      <c r="E4" s="16">
        <f>+E5+E6</f>
        <v>368</v>
      </c>
      <c r="F4" s="17">
        <f>+F5+F6</f>
        <v>49780</v>
      </c>
    </row>
    <row r="5" spans="1:6" s="2" customFormat="1" ht="12.2" customHeight="1" x14ac:dyDescent="0.25">
      <c r="A5" s="37"/>
      <c r="B5" s="42"/>
      <c r="C5" s="95" t="s">
        <v>125</v>
      </c>
      <c r="D5" s="96">
        <v>3490054</v>
      </c>
      <c r="E5" s="97">
        <v>357</v>
      </c>
      <c r="F5" s="98">
        <v>48548</v>
      </c>
    </row>
    <row r="6" spans="1:6" s="2" customFormat="1" ht="12.2" customHeight="1" thickBot="1" x14ac:dyDescent="0.3">
      <c r="A6" s="38"/>
      <c r="B6" s="99"/>
      <c r="C6" s="100" t="s">
        <v>35</v>
      </c>
      <c r="D6" s="101">
        <v>42379</v>
      </c>
      <c r="E6" s="101">
        <v>11</v>
      </c>
      <c r="F6" s="102">
        <v>1232</v>
      </c>
    </row>
    <row r="7" spans="1:6" s="2" customFormat="1" ht="12.2" customHeight="1" x14ac:dyDescent="0.25">
      <c r="A7" s="36">
        <v>3</v>
      </c>
      <c r="B7" s="44" t="s">
        <v>17</v>
      </c>
      <c r="C7" s="94"/>
      <c r="D7" s="16">
        <f>SUM(D8:D9)</f>
        <v>3134010.1918800003</v>
      </c>
      <c r="E7" s="16">
        <f>SUM(E8:E9)</f>
        <v>154</v>
      </c>
      <c r="F7" s="17">
        <f>SUM(F8:F9)</f>
        <v>31260</v>
      </c>
    </row>
    <row r="8" spans="1:6" s="1" customFormat="1" ht="12.2" customHeight="1" x14ac:dyDescent="0.25">
      <c r="A8" s="37"/>
      <c r="B8" s="42"/>
      <c r="C8" s="103" t="s">
        <v>126</v>
      </c>
      <c r="D8" s="96">
        <v>3075234.1918800003</v>
      </c>
      <c r="E8" s="97">
        <v>146</v>
      </c>
      <c r="F8" s="98">
        <v>27728</v>
      </c>
    </row>
    <row r="9" spans="1:6" s="2" customFormat="1" ht="12.2" customHeight="1" thickBot="1" x14ac:dyDescent="0.3">
      <c r="A9" s="38"/>
      <c r="B9" s="99"/>
      <c r="C9" s="104" t="s">
        <v>50</v>
      </c>
      <c r="D9" s="105">
        <v>58776</v>
      </c>
      <c r="E9" s="101">
        <v>8</v>
      </c>
      <c r="F9" s="106">
        <v>3532</v>
      </c>
    </row>
    <row r="10" spans="1:6" s="2" customFormat="1" ht="12.2" customHeight="1" thickBot="1" x14ac:dyDescent="0.3">
      <c r="A10" s="36">
        <v>4</v>
      </c>
      <c r="B10" s="45" t="s">
        <v>1</v>
      </c>
      <c r="C10" s="94" t="s">
        <v>55</v>
      </c>
      <c r="D10" s="107">
        <v>2903519</v>
      </c>
      <c r="E10" s="108">
        <v>468</v>
      </c>
      <c r="F10" s="109">
        <v>58679</v>
      </c>
    </row>
    <row r="11" spans="1:6" s="2" customFormat="1" ht="12.2" customHeight="1" x14ac:dyDescent="0.25">
      <c r="A11" s="36">
        <v>5</v>
      </c>
      <c r="B11" s="44" t="s">
        <v>2</v>
      </c>
      <c r="C11" s="45"/>
      <c r="D11" s="16">
        <f>SUM(D12:D13)</f>
        <v>1953609</v>
      </c>
      <c r="E11" s="46">
        <f>SUM(E12:E13)</f>
        <v>202</v>
      </c>
      <c r="F11" s="17">
        <f>SUM(F12:F13)</f>
        <v>26063</v>
      </c>
    </row>
    <row r="12" spans="1:6" s="2" customFormat="1" ht="12.2" customHeight="1" x14ac:dyDescent="0.25">
      <c r="A12" s="37"/>
      <c r="B12" s="42"/>
      <c r="C12" s="95" t="s">
        <v>43</v>
      </c>
      <c r="D12" s="96">
        <v>1938068</v>
      </c>
      <c r="E12" s="97">
        <v>201</v>
      </c>
      <c r="F12" s="98">
        <v>25019</v>
      </c>
    </row>
    <row r="13" spans="1:6" s="2" customFormat="1" ht="12.2" customHeight="1" thickBot="1" x14ac:dyDescent="0.3">
      <c r="A13" s="39"/>
      <c r="B13" s="47"/>
      <c r="C13" s="48" t="s">
        <v>105</v>
      </c>
      <c r="D13" s="49">
        <v>15541</v>
      </c>
      <c r="E13" s="50">
        <v>1</v>
      </c>
      <c r="F13" s="51">
        <v>1044</v>
      </c>
    </row>
    <row r="14" spans="1:6" s="2" customFormat="1" ht="12.2" customHeight="1" x14ac:dyDescent="0.25">
      <c r="A14" s="40">
        <v>6</v>
      </c>
      <c r="B14" s="110" t="s">
        <v>106</v>
      </c>
      <c r="C14" s="111" t="s">
        <v>124</v>
      </c>
      <c r="D14" s="112">
        <v>1907769</v>
      </c>
      <c r="E14" s="113">
        <v>237</v>
      </c>
      <c r="F14" s="114">
        <v>26984</v>
      </c>
    </row>
    <row r="15" spans="1:6" s="2" customFormat="1" ht="12.2" customHeight="1" x14ac:dyDescent="0.25">
      <c r="A15" s="80">
        <v>7</v>
      </c>
      <c r="B15" s="52" t="s">
        <v>13</v>
      </c>
      <c r="C15" s="53" t="s">
        <v>45</v>
      </c>
      <c r="D15" s="81">
        <v>1783217.5697300001</v>
      </c>
      <c r="E15" s="82">
        <v>205</v>
      </c>
      <c r="F15" s="83">
        <v>31591</v>
      </c>
    </row>
    <row r="16" spans="1:6" s="2" customFormat="1" ht="12.2" customHeight="1" x14ac:dyDescent="0.25">
      <c r="A16" s="41">
        <v>8</v>
      </c>
      <c r="B16" s="43" t="s">
        <v>5</v>
      </c>
      <c r="C16" s="33" t="s">
        <v>63</v>
      </c>
      <c r="D16" s="18">
        <v>1688250</v>
      </c>
      <c r="E16" s="19">
        <v>192</v>
      </c>
      <c r="F16" s="20">
        <v>15025</v>
      </c>
    </row>
    <row r="17" spans="1:6" s="2" customFormat="1" ht="12.2" customHeight="1" x14ac:dyDescent="0.25">
      <c r="A17" s="41">
        <v>9</v>
      </c>
      <c r="B17" s="43" t="s">
        <v>4</v>
      </c>
      <c r="C17" s="33" t="s">
        <v>53</v>
      </c>
      <c r="D17" s="18">
        <v>1180275</v>
      </c>
      <c r="E17" s="19">
        <v>17</v>
      </c>
      <c r="F17" s="20">
        <v>2254</v>
      </c>
    </row>
    <row r="18" spans="1:6" s="2" customFormat="1" ht="12.2" customHeight="1" x14ac:dyDescent="0.25">
      <c r="A18" s="41">
        <v>10</v>
      </c>
      <c r="B18" s="43" t="s">
        <v>121</v>
      </c>
      <c r="C18" s="33" t="s">
        <v>64</v>
      </c>
      <c r="D18" s="18">
        <v>850546.16933495807</v>
      </c>
      <c r="E18" s="19">
        <v>7</v>
      </c>
      <c r="F18" s="20">
        <v>774</v>
      </c>
    </row>
    <row r="19" spans="1:6" s="2" customFormat="1" ht="12.2" customHeight="1" x14ac:dyDescent="0.25">
      <c r="A19" s="41">
        <v>11</v>
      </c>
      <c r="B19" s="43" t="s">
        <v>7</v>
      </c>
      <c r="C19" s="33" t="s">
        <v>32</v>
      </c>
      <c r="D19" s="18">
        <v>773800.24800999998</v>
      </c>
      <c r="E19" s="19">
        <v>84</v>
      </c>
      <c r="F19" s="20">
        <v>10326</v>
      </c>
    </row>
    <row r="20" spans="1:6" s="2" customFormat="1" ht="12.2" customHeight="1" x14ac:dyDescent="0.25">
      <c r="A20" s="41">
        <v>12</v>
      </c>
      <c r="B20" s="43" t="s">
        <v>3</v>
      </c>
      <c r="C20" s="33" t="s">
        <v>127</v>
      </c>
      <c r="D20" s="18">
        <v>704930</v>
      </c>
      <c r="E20" s="19">
        <v>80</v>
      </c>
      <c r="F20" s="20">
        <v>9518</v>
      </c>
    </row>
    <row r="21" spans="1:6" s="2" customFormat="1" ht="12.2" customHeight="1" thickBot="1" x14ac:dyDescent="0.3">
      <c r="A21" s="41">
        <v>13</v>
      </c>
      <c r="B21" s="43" t="s">
        <v>119</v>
      </c>
      <c r="C21" s="33" t="s">
        <v>91</v>
      </c>
      <c r="D21" s="18">
        <v>628556</v>
      </c>
      <c r="E21" s="19">
        <v>70</v>
      </c>
      <c r="F21" s="20">
        <v>9941</v>
      </c>
    </row>
    <row r="22" spans="1:6" s="2" customFormat="1" ht="12.2" customHeight="1" x14ac:dyDescent="0.25">
      <c r="A22" s="36">
        <v>14</v>
      </c>
      <c r="B22" s="44" t="s">
        <v>107</v>
      </c>
      <c r="C22" s="45"/>
      <c r="D22" s="16">
        <f>+D23+D24</f>
        <v>541191.52617451001</v>
      </c>
      <c r="E22" s="46">
        <f t="shared" ref="E22:F22" si="0">+E23+E24</f>
        <v>38</v>
      </c>
      <c r="F22" s="17">
        <f t="shared" si="0"/>
        <v>8913</v>
      </c>
    </row>
    <row r="23" spans="1:6" s="2" customFormat="1" ht="12.2" customHeight="1" x14ac:dyDescent="0.25">
      <c r="A23" s="37"/>
      <c r="B23" s="42"/>
      <c r="C23" s="95" t="s">
        <v>49</v>
      </c>
      <c r="D23" s="96">
        <v>428230</v>
      </c>
      <c r="E23" s="97">
        <v>37</v>
      </c>
      <c r="F23" s="98">
        <v>8812</v>
      </c>
    </row>
    <row r="24" spans="1:6" s="2" customFormat="1" ht="12.2" customHeight="1" thickBot="1" x14ac:dyDescent="0.3">
      <c r="A24" s="39"/>
      <c r="B24" s="47"/>
      <c r="C24" s="48" t="s">
        <v>108</v>
      </c>
      <c r="D24" s="49">
        <v>112961.52617451</v>
      </c>
      <c r="E24" s="50">
        <v>1</v>
      </c>
      <c r="F24" s="51">
        <v>101</v>
      </c>
    </row>
    <row r="25" spans="1:6" s="2" customFormat="1" ht="12.2" customHeight="1" x14ac:dyDescent="0.25">
      <c r="A25" s="41">
        <v>15</v>
      </c>
      <c r="B25" s="43" t="s">
        <v>92</v>
      </c>
      <c r="C25" s="33" t="s">
        <v>128</v>
      </c>
      <c r="D25" s="18">
        <v>518944</v>
      </c>
      <c r="E25" s="19">
        <v>70</v>
      </c>
      <c r="F25" s="20">
        <v>11737</v>
      </c>
    </row>
    <row r="26" spans="1:6" s="2" customFormat="1" ht="12.2" customHeight="1" x14ac:dyDescent="0.25">
      <c r="A26" s="41">
        <v>16</v>
      </c>
      <c r="B26" s="43" t="s">
        <v>46</v>
      </c>
      <c r="C26" s="34" t="s">
        <v>66</v>
      </c>
      <c r="D26" s="21">
        <v>482329.24832081102</v>
      </c>
      <c r="E26" s="19">
        <v>78</v>
      </c>
      <c r="F26" s="20">
        <v>9180</v>
      </c>
    </row>
    <row r="27" spans="1:6" s="2" customFormat="1" ht="12.2" customHeight="1" x14ac:dyDescent="0.25">
      <c r="A27" s="41">
        <v>17</v>
      </c>
      <c r="B27" s="43" t="s">
        <v>122</v>
      </c>
      <c r="C27" s="33" t="s">
        <v>123</v>
      </c>
      <c r="D27" s="18">
        <v>432008</v>
      </c>
      <c r="E27" s="19">
        <v>47</v>
      </c>
      <c r="F27" s="20">
        <v>5527</v>
      </c>
    </row>
    <row r="28" spans="1:6" s="2" customFormat="1" ht="12.2" customHeight="1" x14ac:dyDescent="0.25">
      <c r="A28" s="41">
        <v>18</v>
      </c>
      <c r="B28" s="43" t="s">
        <v>20</v>
      </c>
      <c r="C28" s="33" t="s">
        <v>42</v>
      </c>
      <c r="D28" s="18">
        <v>323680</v>
      </c>
      <c r="E28" s="19">
        <v>34</v>
      </c>
      <c r="F28" s="20">
        <v>4586</v>
      </c>
    </row>
    <row r="29" spans="1:6" s="2" customFormat="1" ht="12.2" customHeight="1" x14ac:dyDescent="0.25">
      <c r="A29" s="41">
        <v>19</v>
      </c>
      <c r="B29" s="43" t="s">
        <v>54</v>
      </c>
      <c r="C29" s="33" t="s">
        <v>57</v>
      </c>
      <c r="D29" s="18">
        <v>313472.01864697802</v>
      </c>
      <c r="E29" s="19">
        <v>28</v>
      </c>
      <c r="F29" s="20">
        <v>2964</v>
      </c>
    </row>
    <row r="30" spans="1:6" s="2" customFormat="1" ht="12.2" customHeight="1" x14ac:dyDescent="0.25">
      <c r="A30" s="41">
        <v>20</v>
      </c>
      <c r="B30" s="43" t="s">
        <v>38</v>
      </c>
      <c r="C30" s="33" t="s">
        <v>51</v>
      </c>
      <c r="D30" s="18">
        <v>310607.40000000002</v>
      </c>
      <c r="E30" s="19">
        <v>28</v>
      </c>
      <c r="F30" s="20">
        <v>3435</v>
      </c>
    </row>
    <row r="31" spans="1:6" s="2" customFormat="1" ht="12.2" customHeight="1" x14ac:dyDescent="0.25">
      <c r="A31" s="41">
        <v>21</v>
      </c>
      <c r="B31" s="43" t="s">
        <v>113</v>
      </c>
      <c r="C31" s="33" t="s">
        <v>114</v>
      </c>
      <c r="D31" s="18">
        <v>310525.99961946002</v>
      </c>
      <c r="E31" s="19">
        <v>1</v>
      </c>
      <c r="F31" s="20">
        <v>206</v>
      </c>
    </row>
    <row r="32" spans="1:6" s="2" customFormat="1" ht="12.2" customHeight="1" x14ac:dyDescent="0.25">
      <c r="A32" s="41">
        <v>22</v>
      </c>
      <c r="B32" s="43" t="s">
        <v>103</v>
      </c>
      <c r="C32" s="33" t="s">
        <v>102</v>
      </c>
      <c r="D32" s="18">
        <v>276079</v>
      </c>
      <c r="E32" s="19">
        <v>47</v>
      </c>
      <c r="F32" s="20">
        <v>4961</v>
      </c>
    </row>
    <row r="33" spans="1:6" s="2" customFormat="1" ht="12.2" customHeight="1" x14ac:dyDescent="0.25">
      <c r="A33" s="41">
        <v>23</v>
      </c>
      <c r="B33" s="43" t="s">
        <v>37</v>
      </c>
      <c r="C33" s="33" t="s">
        <v>65</v>
      </c>
      <c r="D33" s="18">
        <v>275434.84201083204</v>
      </c>
      <c r="E33" s="19">
        <v>47</v>
      </c>
      <c r="F33" s="20">
        <v>5569</v>
      </c>
    </row>
    <row r="34" spans="1:6" s="2" customFormat="1" ht="12.2" customHeight="1" x14ac:dyDescent="0.25">
      <c r="A34" s="41">
        <v>24</v>
      </c>
      <c r="B34" s="43" t="s">
        <v>31</v>
      </c>
      <c r="C34" s="33" t="s">
        <v>48</v>
      </c>
      <c r="D34" s="18">
        <v>252137</v>
      </c>
      <c r="E34" s="19">
        <v>41</v>
      </c>
      <c r="F34" s="20">
        <v>5244</v>
      </c>
    </row>
    <row r="35" spans="1:6" s="2" customFormat="1" ht="12.2" customHeight="1" x14ac:dyDescent="0.25">
      <c r="A35" s="41">
        <v>25</v>
      </c>
      <c r="B35" s="43" t="s">
        <v>6</v>
      </c>
      <c r="C35" s="33" t="s">
        <v>69</v>
      </c>
      <c r="D35" s="18">
        <v>251899.54682700709</v>
      </c>
      <c r="E35" s="19">
        <v>40</v>
      </c>
      <c r="F35" s="20">
        <v>4651</v>
      </c>
    </row>
    <row r="36" spans="1:6" s="2" customFormat="1" ht="12.2" customHeight="1" thickBot="1" x14ac:dyDescent="0.3">
      <c r="A36" s="78">
        <v>26</v>
      </c>
      <c r="B36" s="63" t="s">
        <v>8</v>
      </c>
      <c r="C36" s="64" t="s">
        <v>59</v>
      </c>
      <c r="D36" s="24">
        <v>251710</v>
      </c>
      <c r="E36" s="25">
        <v>26</v>
      </c>
      <c r="F36" s="26">
        <v>3208</v>
      </c>
    </row>
    <row r="37" spans="1:6" s="2" customFormat="1" ht="12.2" customHeight="1" x14ac:dyDescent="0.25">
      <c r="A37" s="79">
        <v>27</v>
      </c>
      <c r="B37" s="58" t="s">
        <v>52</v>
      </c>
      <c r="C37" s="59" t="s">
        <v>52</v>
      </c>
      <c r="D37" s="60">
        <v>229170.88407739895</v>
      </c>
      <c r="E37" s="61">
        <v>18</v>
      </c>
      <c r="F37" s="62">
        <v>3625</v>
      </c>
    </row>
    <row r="38" spans="1:6" s="2" customFormat="1" ht="12.2" customHeight="1" x14ac:dyDescent="0.25">
      <c r="A38" s="41">
        <v>28</v>
      </c>
      <c r="B38" s="43" t="s">
        <v>44</v>
      </c>
      <c r="C38" s="33" t="s">
        <v>129</v>
      </c>
      <c r="D38" s="18">
        <v>174882.42426804994</v>
      </c>
      <c r="E38" s="19">
        <v>28</v>
      </c>
      <c r="F38" s="20">
        <v>3399</v>
      </c>
    </row>
    <row r="39" spans="1:6" s="2" customFormat="1" ht="12.2" customHeight="1" x14ac:dyDescent="0.25">
      <c r="A39" s="41">
        <v>29</v>
      </c>
      <c r="B39" s="43" t="s">
        <v>34</v>
      </c>
      <c r="C39" s="33" t="s">
        <v>34</v>
      </c>
      <c r="D39" s="18">
        <v>165315.56663083599</v>
      </c>
      <c r="E39" s="19">
        <v>15</v>
      </c>
      <c r="F39" s="22">
        <v>1200</v>
      </c>
    </row>
    <row r="40" spans="1:6" s="2" customFormat="1" ht="12.2" customHeight="1" x14ac:dyDescent="0.25">
      <c r="A40" s="41">
        <v>30</v>
      </c>
      <c r="B40" s="43" t="s">
        <v>99</v>
      </c>
      <c r="C40" s="33" t="s">
        <v>33</v>
      </c>
      <c r="D40" s="18">
        <v>163936.8983</v>
      </c>
      <c r="E40" s="19">
        <v>20</v>
      </c>
      <c r="F40" s="20">
        <v>2662</v>
      </c>
    </row>
    <row r="41" spans="1:6" s="2" customFormat="1" ht="12.2" customHeight="1" x14ac:dyDescent="0.25">
      <c r="A41" s="41">
        <v>31</v>
      </c>
      <c r="B41" s="43" t="s">
        <v>29</v>
      </c>
      <c r="C41" s="33" t="s">
        <v>68</v>
      </c>
      <c r="D41" s="18">
        <v>163034.98021314299</v>
      </c>
      <c r="E41" s="19">
        <v>20</v>
      </c>
      <c r="F41" s="20">
        <v>2242</v>
      </c>
    </row>
    <row r="42" spans="1:6" s="2" customFormat="1" ht="12.2" customHeight="1" x14ac:dyDescent="0.25">
      <c r="A42" s="41">
        <v>32</v>
      </c>
      <c r="B42" s="56" t="s">
        <v>84</v>
      </c>
      <c r="C42" s="57"/>
      <c r="D42" s="18">
        <v>151945.21156471802</v>
      </c>
      <c r="E42" s="19">
        <v>1</v>
      </c>
      <c r="F42" s="20">
        <v>149</v>
      </c>
    </row>
    <row r="43" spans="1:6" s="2" customFormat="1" ht="12.2" customHeight="1" x14ac:dyDescent="0.25">
      <c r="A43" s="41">
        <v>33</v>
      </c>
      <c r="B43" s="52" t="s">
        <v>115</v>
      </c>
      <c r="C43" s="53" t="s">
        <v>116</v>
      </c>
      <c r="D43" s="23">
        <v>146428.34046578899</v>
      </c>
      <c r="E43" s="19">
        <v>7</v>
      </c>
      <c r="F43" s="20">
        <v>790</v>
      </c>
    </row>
    <row r="44" spans="1:6" s="2" customFormat="1" ht="12.2" customHeight="1" x14ac:dyDescent="0.25">
      <c r="A44" s="41">
        <v>34</v>
      </c>
      <c r="B44" s="43" t="s">
        <v>18</v>
      </c>
      <c r="C44" s="33" t="s">
        <v>18</v>
      </c>
      <c r="D44" s="18">
        <v>139483.60018264502</v>
      </c>
      <c r="E44" s="19">
        <v>2</v>
      </c>
      <c r="F44" s="20">
        <v>482</v>
      </c>
    </row>
    <row r="45" spans="1:6" s="2" customFormat="1" ht="12.2" customHeight="1" x14ac:dyDescent="0.25">
      <c r="A45" s="41">
        <v>35</v>
      </c>
      <c r="B45" s="66" t="s">
        <v>39</v>
      </c>
      <c r="C45" s="67" t="s">
        <v>67</v>
      </c>
      <c r="D45" s="77">
        <v>131880.71093825001</v>
      </c>
      <c r="E45" s="70">
        <v>10</v>
      </c>
      <c r="F45" s="71">
        <v>1117</v>
      </c>
    </row>
    <row r="46" spans="1:6" s="2" customFormat="1" ht="12.2" customHeight="1" x14ac:dyDescent="0.25">
      <c r="A46" s="41">
        <v>36</v>
      </c>
      <c r="B46" s="72" t="s">
        <v>28</v>
      </c>
      <c r="C46" s="73" t="s">
        <v>87</v>
      </c>
      <c r="D46" s="74">
        <v>131314.65084191598</v>
      </c>
      <c r="E46" s="75">
        <v>7</v>
      </c>
      <c r="F46" s="76">
        <v>959</v>
      </c>
    </row>
    <row r="47" spans="1:6" s="2" customFormat="1" ht="12.2" customHeight="1" x14ac:dyDescent="0.25">
      <c r="A47" s="41">
        <v>37</v>
      </c>
      <c r="B47" s="43" t="s">
        <v>15</v>
      </c>
      <c r="C47" s="33" t="s">
        <v>70</v>
      </c>
      <c r="D47" s="23">
        <v>119592.35317087699</v>
      </c>
      <c r="E47" s="19">
        <v>3</v>
      </c>
      <c r="F47" s="20">
        <v>1034</v>
      </c>
    </row>
    <row r="48" spans="1:6" s="2" customFormat="1" ht="12.2" customHeight="1" x14ac:dyDescent="0.25">
      <c r="A48" s="41">
        <v>38</v>
      </c>
      <c r="B48" s="43" t="s">
        <v>40</v>
      </c>
      <c r="C48" s="33" t="s">
        <v>41</v>
      </c>
      <c r="D48" s="18">
        <v>94073.941630000016</v>
      </c>
      <c r="E48" s="19">
        <v>14</v>
      </c>
      <c r="F48" s="20">
        <v>2165</v>
      </c>
    </row>
    <row r="49" spans="1:6" s="2" customFormat="1" ht="12.2" customHeight="1" x14ac:dyDescent="0.25">
      <c r="A49" s="41">
        <v>39</v>
      </c>
      <c r="B49" s="86" t="s">
        <v>27</v>
      </c>
      <c r="C49" s="67" t="s">
        <v>72</v>
      </c>
      <c r="D49" s="115">
        <v>85167</v>
      </c>
      <c r="E49" s="70">
        <v>14</v>
      </c>
      <c r="F49" s="71">
        <v>1790</v>
      </c>
    </row>
    <row r="50" spans="1:6" s="2" customFormat="1" ht="12.2" customHeight="1" x14ac:dyDescent="0.25">
      <c r="A50" s="41">
        <v>40</v>
      </c>
      <c r="B50" s="86" t="s">
        <v>25</v>
      </c>
      <c r="C50" s="123" t="s">
        <v>79</v>
      </c>
      <c r="D50" s="74">
        <v>83945.329999999987</v>
      </c>
      <c r="E50" s="75">
        <v>4</v>
      </c>
      <c r="F50" s="76">
        <v>470</v>
      </c>
    </row>
    <row r="51" spans="1:6" s="2" customFormat="1" ht="12.2" customHeight="1" x14ac:dyDescent="0.25">
      <c r="A51" s="41">
        <f>+A50+1</f>
        <v>41</v>
      </c>
      <c r="B51" s="84" t="s">
        <v>85</v>
      </c>
      <c r="C51" s="85"/>
      <c r="D51" s="18">
        <v>81684.269307789</v>
      </c>
      <c r="E51" s="19">
        <v>1</v>
      </c>
      <c r="F51" s="20">
        <v>122</v>
      </c>
    </row>
    <row r="52" spans="1:6" s="2" customFormat="1" ht="12.2" customHeight="1" x14ac:dyDescent="0.25">
      <c r="A52" s="41">
        <f t="shared" ref="A52:A82" si="1">+A51+1</f>
        <v>42</v>
      </c>
      <c r="B52" s="86" t="s">
        <v>19</v>
      </c>
      <c r="C52" s="117" t="s">
        <v>19</v>
      </c>
      <c r="D52" s="18">
        <v>75739.83017999999</v>
      </c>
      <c r="E52" s="19">
        <v>15</v>
      </c>
      <c r="F52" s="20">
        <v>1808</v>
      </c>
    </row>
    <row r="53" spans="1:6" s="2" customFormat="1" ht="12.2" customHeight="1" x14ac:dyDescent="0.25">
      <c r="A53" s="41">
        <f t="shared" si="1"/>
        <v>43</v>
      </c>
      <c r="B53" s="86" t="s">
        <v>101</v>
      </c>
      <c r="C53" s="118" t="s">
        <v>71</v>
      </c>
      <c r="D53" s="18">
        <v>70423.69463005499</v>
      </c>
      <c r="E53" s="19">
        <v>13</v>
      </c>
      <c r="F53" s="20">
        <v>1108</v>
      </c>
    </row>
    <row r="54" spans="1:6" s="2" customFormat="1" ht="12.2" customHeight="1" x14ac:dyDescent="0.25">
      <c r="A54" s="41">
        <f t="shared" si="1"/>
        <v>44</v>
      </c>
      <c r="B54" s="84" t="s">
        <v>75</v>
      </c>
      <c r="C54" s="85"/>
      <c r="D54" s="18">
        <v>69208.119015009011</v>
      </c>
      <c r="E54" s="19">
        <v>5</v>
      </c>
      <c r="F54" s="20">
        <v>1422</v>
      </c>
    </row>
    <row r="55" spans="1:6" s="2" customFormat="1" ht="12.2" customHeight="1" x14ac:dyDescent="0.25">
      <c r="A55" s="41">
        <f t="shared" si="1"/>
        <v>45</v>
      </c>
      <c r="B55" s="52" t="s">
        <v>21</v>
      </c>
      <c r="C55" s="53" t="s">
        <v>21</v>
      </c>
      <c r="D55" s="18">
        <v>68129</v>
      </c>
      <c r="E55" s="19">
        <v>13</v>
      </c>
      <c r="F55" s="20">
        <v>2273</v>
      </c>
    </row>
    <row r="56" spans="1:6" s="2" customFormat="1" ht="12.2" customHeight="1" x14ac:dyDescent="0.25">
      <c r="A56" s="41">
        <f t="shared" si="1"/>
        <v>46</v>
      </c>
      <c r="B56" s="86" t="s">
        <v>10</v>
      </c>
      <c r="C56" s="87" t="s">
        <v>56</v>
      </c>
      <c r="D56" s="18">
        <v>64801.51645158499</v>
      </c>
      <c r="E56" s="19">
        <v>5</v>
      </c>
      <c r="F56" s="20">
        <v>639</v>
      </c>
    </row>
    <row r="57" spans="1:6" s="2" customFormat="1" ht="12.2" customHeight="1" x14ac:dyDescent="0.25">
      <c r="A57" s="41">
        <f t="shared" si="1"/>
        <v>47</v>
      </c>
      <c r="B57" s="86" t="s">
        <v>9</v>
      </c>
      <c r="C57" s="118" t="s">
        <v>76</v>
      </c>
      <c r="D57" s="18">
        <v>59505.799480970993</v>
      </c>
      <c r="E57" s="19">
        <v>11</v>
      </c>
      <c r="F57" s="20">
        <v>2386</v>
      </c>
    </row>
    <row r="58" spans="1:6" s="2" customFormat="1" ht="12.2" customHeight="1" x14ac:dyDescent="0.25">
      <c r="A58" s="41">
        <f t="shared" si="1"/>
        <v>48</v>
      </c>
      <c r="B58" s="84" t="s">
        <v>104</v>
      </c>
      <c r="C58" s="85"/>
      <c r="D58" s="18">
        <v>56343.327227223002</v>
      </c>
      <c r="E58" s="19">
        <v>1</v>
      </c>
      <c r="F58" s="20">
        <v>150</v>
      </c>
    </row>
    <row r="59" spans="1:6" s="2" customFormat="1" ht="12.2" customHeight="1" x14ac:dyDescent="0.25">
      <c r="A59" s="41">
        <f t="shared" si="1"/>
        <v>49</v>
      </c>
      <c r="B59" s="52" t="s">
        <v>30</v>
      </c>
      <c r="C59" s="53" t="s">
        <v>30</v>
      </c>
      <c r="D59" s="18">
        <v>52681.815846463003</v>
      </c>
      <c r="E59" s="19">
        <v>5</v>
      </c>
      <c r="F59" s="20">
        <v>588</v>
      </c>
    </row>
    <row r="60" spans="1:6" s="2" customFormat="1" ht="12.2" customHeight="1" x14ac:dyDescent="0.25">
      <c r="A60" s="41">
        <f t="shared" si="1"/>
        <v>50</v>
      </c>
      <c r="B60" s="43" t="s">
        <v>130</v>
      </c>
      <c r="C60" s="33" t="s">
        <v>74</v>
      </c>
      <c r="D60" s="18">
        <v>52600.508811694002</v>
      </c>
      <c r="E60" s="19">
        <v>7</v>
      </c>
      <c r="F60" s="20">
        <v>891</v>
      </c>
    </row>
    <row r="61" spans="1:6" s="2" customFormat="1" ht="12.2" customHeight="1" x14ac:dyDescent="0.25">
      <c r="A61" s="41">
        <f t="shared" si="1"/>
        <v>51</v>
      </c>
      <c r="B61" s="43" t="s">
        <v>93</v>
      </c>
      <c r="C61" s="33" t="s">
        <v>93</v>
      </c>
      <c r="D61" s="18">
        <v>42087.106494354004</v>
      </c>
      <c r="E61" s="19">
        <v>9</v>
      </c>
      <c r="F61" s="20">
        <v>1275</v>
      </c>
    </row>
    <row r="62" spans="1:6" s="2" customFormat="1" ht="12.2" customHeight="1" x14ac:dyDescent="0.25">
      <c r="A62" s="41">
        <f t="shared" si="1"/>
        <v>52</v>
      </c>
      <c r="B62" s="43" t="s">
        <v>26</v>
      </c>
      <c r="C62" s="33" t="s">
        <v>47</v>
      </c>
      <c r="D62" s="18">
        <v>41411</v>
      </c>
      <c r="E62" s="19">
        <v>1</v>
      </c>
      <c r="F62" s="20">
        <v>100</v>
      </c>
    </row>
    <row r="63" spans="1:6" s="2" customFormat="1" ht="12.2" customHeight="1" x14ac:dyDescent="0.25">
      <c r="A63" s="41">
        <f t="shared" si="1"/>
        <v>53</v>
      </c>
      <c r="B63" s="86" t="s">
        <v>36</v>
      </c>
      <c r="C63" s="87" t="s">
        <v>94</v>
      </c>
      <c r="D63" s="18">
        <v>38595</v>
      </c>
      <c r="E63" s="19">
        <v>9</v>
      </c>
      <c r="F63" s="20">
        <v>1173</v>
      </c>
    </row>
    <row r="64" spans="1:6" s="2" customFormat="1" ht="12.2" customHeight="1" x14ac:dyDescent="0.25">
      <c r="A64" s="41">
        <f t="shared" si="1"/>
        <v>54</v>
      </c>
      <c r="B64" s="86" t="s">
        <v>134</v>
      </c>
      <c r="C64" s="87" t="s">
        <v>135</v>
      </c>
      <c r="D64" s="18">
        <v>32725</v>
      </c>
      <c r="E64" s="19">
        <v>2</v>
      </c>
      <c r="F64" s="20">
        <v>330</v>
      </c>
    </row>
    <row r="65" spans="1:7" s="2" customFormat="1" ht="12.2" customHeight="1" x14ac:dyDescent="0.25">
      <c r="A65" s="41">
        <f t="shared" si="1"/>
        <v>55</v>
      </c>
      <c r="B65" s="86" t="s">
        <v>100</v>
      </c>
      <c r="C65" s="118" t="s">
        <v>100</v>
      </c>
      <c r="D65" s="18">
        <v>28247.300982126002</v>
      </c>
      <c r="E65" s="19">
        <v>2</v>
      </c>
      <c r="F65" s="20">
        <v>264</v>
      </c>
    </row>
    <row r="66" spans="1:7" s="2" customFormat="1" ht="12.2" customHeight="1" x14ac:dyDescent="0.25">
      <c r="A66" s="41">
        <f t="shared" si="1"/>
        <v>56</v>
      </c>
      <c r="B66" s="84" t="s">
        <v>86</v>
      </c>
      <c r="C66" s="85"/>
      <c r="D66" s="18">
        <v>22804.911619476999</v>
      </c>
      <c r="E66" s="19">
        <v>1</v>
      </c>
      <c r="F66" s="20">
        <v>106</v>
      </c>
    </row>
    <row r="67" spans="1:7" s="2" customFormat="1" ht="12.2" customHeight="1" x14ac:dyDescent="0.25">
      <c r="A67" s="41">
        <f t="shared" si="1"/>
        <v>57</v>
      </c>
      <c r="B67" s="52" t="s">
        <v>23</v>
      </c>
      <c r="C67" s="53" t="s">
        <v>23</v>
      </c>
      <c r="D67" s="18">
        <v>15665.879528425001</v>
      </c>
      <c r="E67" s="19">
        <v>2</v>
      </c>
      <c r="F67" s="20">
        <v>252</v>
      </c>
    </row>
    <row r="68" spans="1:7" s="2" customFormat="1" ht="12.2" customHeight="1" x14ac:dyDescent="0.25">
      <c r="A68" s="41">
        <f t="shared" si="1"/>
        <v>58</v>
      </c>
      <c r="B68" s="65" t="s">
        <v>77</v>
      </c>
      <c r="C68" s="57"/>
      <c r="D68" s="18">
        <v>15163.516829850001</v>
      </c>
      <c r="E68" s="19">
        <v>1</v>
      </c>
      <c r="F68" s="20">
        <v>151</v>
      </c>
    </row>
    <row r="69" spans="1:7" s="2" customFormat="1" ht="12.2" customHeight="1" x14ac:dyDescent="0.25">
      <c r="A69" s="41">
        <f t="shared" si="1"/>
        <v>59</v>
      </c>
      <c r="B69" s="52" t="s">
        <v>109</v>
      </c>
      <c r="C69" s="53" t="s">
        <v>131</v>
      </c>
      <c r="D69" s="18">
        <v>10305.797826087</v>
      </c>
      <c r="E69" s="19">
        <v>2</v>
      </c>
      <c r="F69" s="20">
        <v>279</v>
      </c>
    </row>
    <row r="70" spans="1:7" s="2" customFormat="1" ht="12.2" customHeight="1" thickBot="1" x14ac:dyDescent="0.3">
      <c r="A70" s="124">
        <f t="shared" si="1"/>
        <v>60</v>
      </c>
      <c r="B70" s="125" t="s">
        <v>22</v>
      </c>
      <c r="C70" s="126" t="s">
        <v>80</v>
      </c>
      <c r="D70" s="127">
        <v>9105.0372857300008</v>
      </c>
      <c r="E70" s="128">
        <v>1</v>
      </c>
      <c r="F70" s="129">
        <v>110</v>
      </c>
    </row>
    <row r="71" spans="1:7" s="2" customFormat="1" ht="12.2" customHeight="1" x14ac:dyDescent="0.25">
      <c r="A71" s="130">
        <f t="shared" si="1"/>
        <v>61</v>
      </c>
      <c r="B71" s="131" t="s">
        <v>118</v>
      </c>
      <c r="C71" s="132" t="s">
        <v>117</v>
      </c>
      <c r="D71" s="133">
        <v>7146.1388983050001</v>
      </c>
      <c r="E71" s="134">
        <v>1</v>
      </c>
      <c r="F71" s="135">
        <v>109</v>
      </c>
    </row>
    <row r="72" spans="1:7" s="2" customFormat="1" ht="12.2" customHeight="1" x14ac:dyDescent="0.25">
      <c r="A72" s="41">
        <f t="shared" si="1"/>
        <v>62</v>
      </c>
      <c r="B72" s="43" t="s">
        <v>112</v>
      </c>
      <c r="C72" s="34" t="s">
        <v>112</v>
      </c>
      <c r="D72" s="18">
        <v>6758.2876095600004</v>
      </c>
      <c r="E72" s="19">
        <v>1</v>
      </c>
      <c r="F72" s="20">
        <v>111</v>
      </c>
    </row>
    <row r="73" spans="1:7" s="2" customFormat="1" ht="12.2" customHeight="1" x14ac:dyDescent="0.25">
      <c r="A73" s="41">
        <f t="shared" si="1"/>
        <v>63</v>
      </c>
      <c r="B73" s="43" t="s">
        <v>73</v>
      </c>
      <c r="C73" s="33"/>
      <c r="D73" s="18">
        <v>6126.898360442</v>
      </c>
      <c r="E73" s="19">
        <v>3</v>
      </c>
      <c r="F73" s="20">
        <v>732</v>
      </c>
    </row>
    <row r="74" spans="1:7" s="2" customFormat="1" ht="12.2" customHeight="1" x14ac:dyDescent="0.25">
      <c r="A74" s="41">
        <f t="shared" si="1"/>
        <v>64</v>
      </c>
      <c r="B74" s="66" t="s">
        <v>95</v>
      </c>
      <c r="C74" s="67" t="s">
        <v>96</v>
      </c>
      <c r="D74" s="18">
        <v>5250.4386388000012</v>
      </c>
      <c r="E74" s="19">
        <v>1</v>
      </c>
      <c r="F74" s="20">
        <v>112</v>
      </c>
    </row>
    <row r="75" spans="1:7" s="2" customFormat="1" ht="12.2" customHeight="1" x14ac:dyDescent="0.25">
      <c r="A75" s="41">
        <f t="shared" si="1"/>
        <v>65</v>
      </c>
      <c r="B75" s="120" t="s">
        <v>88</v>
      </c>
      <c r="C75" s="122"/>
      <c r="D75" s="18">
        <v>4440.5849732999995</v>
      </c>
      <c r="E75" s="19">
        <v>1</v>
      </c>
      <c r="F75" s="20">
        <v>102</v>
      </c>
    </row>
    <row r="76" spans="1:7" s="2" customFormat="1" ht="12.2" customHeight="1" x14ac:dyDescent="0.25">
      <c r="A76" s="41">
        <f t="shared" si="1"/>
        <v>66</v>
      </c>
      <c r="B76" s="84" t="s">
        <v>110</v>
      </c>
      <c r="C76" s="85"/>
      <c r="D76" s="18">
        <v>3729.6940294610004</v>
      </c>
      <c r="E76" s="19">
        <v>2</v>
      </c>
      <c r="F76" s="20">
        <v>102</v>
      </c>
    </row>
    <row r="77" spans="1:7" s="2" customFormat="1" ht="12.2" customHeight="1" x14ac:dyDescent="0.25">
      <c r="A77" s="41">
        <f t="shared" si="1"/>
        <v>67</v>
      </c>
      <c r="B77" s="120" t="s">
        <v>120</v>
      </c>
      <c r="C77" s="68" t="s">
        <v>81</v>
      </c>
      <c r="D77" s="18">
        <v>3720.8946388650002</v>
      </c>
      <c r="E77" s="19">
        <v>1</v>
      </c>
      <c r="F77" s="22">
        <v>239</v>
      </c>
    </row>
    <row r="78" spans="1:7" s="2" customFormat="1" ht="12.2" customHeight="1" x14ac:dyDescent="0.25">
      <c r="A78" s="41">
        <f t="shared" si="1"/>
        <v>68</v>
      </c>
      <c r="B78" s="116" t="s">
        <v>132</v>
      </c>
      <c r="C78" s="119" t="s">
        <v>133</v>
      </c>
      <c r="D78" s="18">
        <v>3607</v>
      </c>
      <c r="E78" s="19">
        <v>1</v>
      </c>
      <c r="F78" s="20">
        <v>208</v>
      </c>
      <c r="G78" s="88"/>
    </row>
    <row r="79" spans="1:7" s="2" customFormat="1" ht="12" customHeight="1" x14ac:dyDescent="0.25">
      <c r="A79" s="41">
        <f t="shared" si="1"/>
        <v>69</v>
      </c>
      <c r="B79" s="121" t="s">
        <v>82</v>
      </c>
      <c r="C79" s="69"/>
      <c r="D79" s="18">
        <v>3136.6595999999995</v>
      </c>
      <c r="E79" s="19">
        <v>1</v>
      </c>
      <c r="F79" s="20">
        <v>153</v>
      </c>
    </row>
    <row r="80" spans="1:7" s="2" customFormat="1" ht="12.2" customHeight="1" x14ac:dyDescent="0.25">
      <c r="A80" s="41">
        <f t="shared" si="1"/>
        <v>70</v>
      </c>
      <c r="B80" s="84" t="s">
        <v>78</v>
      </c>
      <c r="C80" s="85"/>
      <c r="D80" s="18">
        <v>2774.8928824159998</v>
      </c>
      <c r="E80" s="19">
        <v>1</v>
      </c>
      <c r="F80" s="20">
        <v>103</v>
      </c>
    </row>
    <row r="81" spans="1:6" s="2" customFormat="1" ht="12.2" customHeight="1" x14ac:dyDescent="0.25">
      <c r="A81" s="41">
        <f t="shared" si="1"/>
        <v>71</v>
      </c>
      <c r="B81" s="116" t="s">
        <v>111</v>
      </c>
      <c r="C81" s="117" t="s">
        <v>111</v>
      </c>
      <c r="D81" s="18">
        <v>2107.815987169</v>
      </c>
      <c r="E81" s="19">
        <v>1</v>
      </c>
      <c r="F81" s="20">
        <v>109</v>
      </c>
    </row>
    <row r="82" spans="1:6" s="2" customFormat="1" ht="12.2" customHeight="1" x14ac:dyDescent="0.25">
      <c r="A82" s="41">
        <f t="shared" si="1"/>
        <v>72</v>
      </c>
      <c r="B82" s="54" t="s">
        <v>83</v>
      </c>
      <c r="C82" s="55"/>
      <c r="D82" s="27">
        <v>1907.1423037999998</v>
      </c>
      <c r="E82" s="28">
        <v>1</v>
      </c>
      <c r="F82" s="29">
        <v>102</v>
      </c>
    </row>
    <row r="83" spans="1:6" s="2" customFormat="1" ht="12.2" customHeight="1" x14ac:dyDescent="0.25">
      <c r="A83" s="11"/>
      <c r="B83" s="136" t="s">
        <v>90</v>
      </c>
      <c r="C83" s="137"/>
      <c r="D83" s="30">
        <f>SUM(D3:D82)-D7-D11-D4-D22</f>
        <v>33100092.513477128</v>
      </c>
      <c r="E83" s="30">
        <f>SUM(E3:E82)-E7-E11-E4-E22</f>
        <v>3393</v>
      </c>
      <c r="F83" s="31">
        <f>SUM(F3:F82)-F7-F11-F4-F22</f>
        <v>481420</v>
      </c>
    </row>
    <row r="84" spans="1:6" s="2" customFormat="1" ht="12.2" customHeight="1" x14ac:dyDescent="0.25">
      <c r="A84" s="9" t="s">
        <v>97</v>
      </c>
      <c r="B84" s="1"/>
      <c r="C84" s="3"/>
      <c r="D84" s="3"/>
      <c r="E84" s="3"/>
      <c r="F84" s="3"/>
    </row>
    <row r="85" spans="1:6" s="1" customFormat="1" x14ac:dyDescent="0.25">
      <c r="A85" s="9" t="s">
        <v>98</v>
      </c>
      <c r="B85" s="9"/>
      <c r="C85" s="3"/>
      <c r="D85" s="10"/>
      <c r="E85" s="10"/>
      <c r="F85" s="3"/>
    </row>
    <row r="86" spans="1:6" s="1" customFormat="1" x14ac:dyDescent="0.25">
      <c r="A86" s="9" t="s">
        <v>62</v>
      </c>
      <c r="B86" s="9"/>
      <c r="C86" s="3"/>
      <c r="D86" s="3"/>
      <c r="E86" s="3"/>
      <c r="F86" s="3"/>
    </row>
    <row r="87" spans="1:6" s="1" customFormat="1" ht="11.25" customHeight="1" x14ac:dyDescent="0.25">
      <c r="A87" s="4"/>
      <c r="B87" s="4"/>
      <c r="C87" s="8"/>
      <c r="D87" s="8"/>
      <c r="E87" s="8"/>
      <c r="F87" s="8"/>
    </row>
    <row r="88" spans="1:6" s="1" customFormat="1" ht="11.25" customHeight="1" x14ac:dyDescent="0.25">
      <c r="A88" s="4"/>
      <c r="B88" s="4"/>
      <c r="C88" s="8"/>
      <c r="D88" s="8"/>
      <c r="E88" s="8"/>
      <c r="F88" s="8"/>
    </row>
    <row r="89" spans="1:6" s="1" customFormat="1" ht="11.25" customHeight="1" x14ac:dyDescent="0.25">
      <c r="A89" s="4"/>
      <c r="B89" s="4"/>
      <c r="C89" s="8"/>
      <c r="D89" s="8"/>
      <c r="E89" s="8"/>
      <c r="F89" s="8"/>
    </row>
    <row r="90" spans="1:6" s="1" customFormat="1" ht="10.5" customHeight="1" x14ac:dyDescent="0.25">
      <c r="A90" s="4"/>
      <c r="B90" s="4"/>
      <c r="C90" s="8"/>
      <c r="E90" s="8"/>
      <c r="F90" s="8"/>
    </row>
    <row r="91" spans="1:6" s="2" customFormat="1" ht="10.5" customHeight="1" x14ac:dyDescent="0.25">
      <c r="A91" s="4"/>
      <c r="B91" s="4"/>
      <c r="C91" s="8"/>
      <c r="D91" s="8"/>
      <c r="E91" s="8"/>
      <c r="F91" s="8"/>
    </row>
    <row r="92" spans="1:6" ht="10.5" customHeight="1" x14ac:dyDescent="0.25">
      <c r="A92" s="3"/>
      <c r="B92" s="1"/>
    </row>
    <row r="93" spans="1:6" x14ac:dyDescent="0.25">
      <c r="C93" s="1"/>
      <c r="E93" s="3"/>
      <c r="F93" s="7"/>
    </row>
    <row r="97" spans="1:6" s="1" customFormat="1" x14ac:dyDescent="0.25">
      <c r="A97" s="4"/>
      <c r="B97" s="4"/>
      <c r="C97" s="8"/>
      <c r="D97" s="8"/>
      <c r="E97" s="8"/>
      <c r="F97" s="8"/>
    </row>
  </sheetData>
  <sortState ref="B26:F82">
    <sortCondition descending="1" ref="D26:D82"/>
  </sortState>
  <mergeCells count="2">
    <mergeCell ref="B83:C83"/>
    <mergeCell ref="A1:E1"/>
  </mergeCells>
  <phoneticPr fontId="0" type="noConversion"/>
  <printOptions horizontalCentered="1"/>
  <pageMargins left="0" right="0" top="0.59055118110236227" bottom="0.59055118110236227" header="0" footer="0.19685039370078741"/>
  <pageSetup paperSize="9" scale="110" fitToHeight="2" orientation="landscape" horizontalDpi="300" verticalDpi="300" r:id="rId1"/>
  <headerFooter alignWithMargins="0"/>
  <ignoredErrors>
    <ignoredError sqref="D7:F7 D11:F1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Sociedades</vt:lpstr>
      <vt:lpstr>Sociedades!_ftnref1</vt:lpstr>
      <vt:lpstr>Sociedades!Títulos_a_imprimir</vt:lpstr>
    </vt:vector>
  </TitlesOfParts>
  <Company>CNMV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INVERCO</cp:lastModifiedBy>
  <cp:lastPrinted>2016-05-11T08:40:55Z</cp:lastPrinted>
  <dcterms:created xsi:type="dcterms:W3CDTF">2001-03-01T10:52:24Z</dcterms:created>
  <dcterms:modified xsi:type="dcterms:W3CDTF">2016-05-11T08:41:33Z</dcterms:modified>
</cp:coreProperties>
</file>